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Ateliér Velehradský\1459 - LERCO\DPS\rozpočet\250416_PDI pro VŘ\"/>
    </mc:Choice>
  </mc:AlternateContent>
  <bookViews>
    <workbookView xWindow="0" yWindow="0" windowWidth="0" windowHeight="0"/>
  </bookViews>
  <sheets>
    <sheet name="Rekapitulace stavby" sheetId="1" r:id="rId1"/>
    <sheet name="1459_PDI - Vědecko-výzkum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'1459_PDI - Vědecko-výzkum...'!$C$76:$K$233</definedName>
    <definedName name="_xlnm.Print_Area" localSheetId="1">'1459_PDI - Vědecko-výzkum...'!$C$4:$J$37,'1459_PDI - Vědecko-výzkum...'!$C$43:$J$60,'1459_PDI - Vědecko-výzkum...'!$C$66:$K$233</definedName>
    <definedName name="_xlnm.Print_Titles" localSheetId="1">'1459_PDI - Vědecko-výzkum...'!$76:$76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J74"/>
  <c r="J73"/>
  <c r="F73"/>
  <c r="F71"/>
  <c r="E69"/>
  <c r="J51"/>
  <c r="J50"/>
  <c r="F50"/>
  <c r="F48"/>
  <c r="E46"/>
  <c r="J16"/>
  <c r="E16"/>
  <c r="F51"/>
  <c r="J15"/>
  <c r="J10"/>
  <c r="J71"/>
  <c i="1" r="L50"/>
  <c r="AM50"/>
  <c r="AM49"/>
  <c r="L49"/>
  <c r="AM47"/>
  <c r="L47"/>
  <c r="L45"/>
  <c r="L44"/>
  <c i="2" r="BK168"/>
  <c r="J175"/>
  <c r="J127"/>
  <c r="BK140"/>
  <c r="J121"/>
  <c r="BK175"/>
  <c r="BK195"/>
  <c r="BK194"/>
  <c r="BK101"/>
  <c r="J163"/>
  <c r="BK218"/>
  <c r="BK146"/>
  <c r="J196"/>
  <c r="J117"/>
  <c r="BK179"/>
  <c r="BK120"/>
  <c r="BK232"/>
  <c r="BK172"/>
  <c r="BK206"/>
  <c r="J220"/>
  <c r="J195"/>
  <c r="BK189"/>
  <c r="BK81"/>
  <c r="BK149"/>
  <c r="BK144"/>
  <c r="J139"/>
  <c r="J157"/>
  <c r="BK137"/>
  <c r="J147"/>
  <c r="BK208"/>
  <c r="BK166"/>
  <c r="BK111"/>
  <c r="J150"/>
  <c r="BK132"/>
  <c r="J123"/>
  <c r="BK88"/>
  <c r="J87"/>
  <c r="BK91"/>
  <c r="BK102"/>
  <c r="J134"/>
  <c r="J204"/>
  <c r="J89"/>
  <c r="J190"/>
  <c r="J189"/>
  <c r="BK90"/>
  <c r="J155"/>
  <c r="BK135"/>
  <c r="BK133"/>
  <c r="J102"/>
  <c r="BK118"/>
  <c r="BK148"/>
  <c r="J212"/>
  <c r="BK115"/>
  <c r="BK165"/>
  <c r="BK199"/>
  <c r="BK124"/>
  <c r="J173"/>
  <c r="BK121"/>
  <c r="BK171"/>
  <c r="BK126"/>
  <c r="J132"/>
  <c r="J184"/>
  <c r="J179"/>
  <c r="J128"/>
  <c r="J216"/>
  <c r="BK193"/>
  <c r="BK99"/>
  <c r="BK196"/>
  <c r="J199"/>
  <c r="BK216"/>
  <c r="BK113"/>
  <c r="BK192"/>
  <c r="J105"/>
  <c r="BK119"/>
  <c r="J141"/>
  <c r="BK167"/>
  <c r="BK125"/>
  <c r="BK184"/>
  <c r="J143"/>
  <c r="J171"/>
  <c r="J202"/>
  <c r="BK169"/>
  <c r="BK143"/>
  <c r="BK107"/>
  <c r="J194"/>
  <c r="J224"/>
  <c r="BK190"/>
  <c r="J86"/>
  <c r="BK138"/>
  <c r="BK191"/>
  <c r="BK127"/>
  <c r="BK176"/>
  <c r="J88"/>
  <c r="J119"/>
  <c r="J165"/>
  <c r="J96"/>
  <c r="J149"/>
  <c r="J106"/>
  <c r="BK116"/>
  <c r="BK233"/>
  <c r="J97"/>
  <c r="BK109"/>
  <c r="J103"/>
  <c r="J83"/>
  <c r="J170"/>
  <c r="J183"/>
  <c r="J222"/>
  <c r="J182"/>
  <c r="BK187"/>
  <c r="J226"/>
  <c r="BK203"/>
  <c r="J166"/>
  <c r="J174"/>
  <c r="J186"/>
  <c r="J158"/>
  <c r="J115"/>
  <c r="BK156"/>
  <c r="J192"/>
  <c r="BK93"/>
  <c r="BK114"/>
  <c r="BK95"/>
  <c r="BK82"/>
  <c r="J218"/>
  <c r="BK108"/>
  <c r="J172"/>
  <c r="BK104"/>
  <c r="BK154"/>
  <c r="BK212"/>
  <c r="J206"/>
  <c r="J109"/>
  <c r="J156"/>
  <c r="BK204"/>
  <c r="J93"/>
  <c r="J138"/>
  <c r="J208"/>
  <c r="J94"/>
  <c r="J197"/>
  <c r="BK178"/>
  <c r="J161"/>
  <c r="J154"/>
  <c r="J169"/>
  <c r="J178"/>
  <c r="J230"/>
  <c r="J82"/>
  <c r="BK98"/>
  <c r="J95"/>
  <c r="J98"/>
  <c r="BK92"/>
  <c r="BK84"/>
  <c r="BK222"/>
  <c r="J214"/>
  <c r="J122"/>
  <c r="J101"/>
  <c r="BK139"/>
  <c r="BK164"/>
  <c r="J108"/>
  <c r="BK129"/>
  <c r="J185"/>
  <c r="J130"/>
  <c r="BK122"/>
  <c r="BK210"/>
  <c r="BK197"/>
  <c r="J168"/>
  <c r="BK205"/>
  <c r="BK106"/>
  <c r="J180"/>
  <c r="BK89"/>
  <c r="J145"/>
  <c r="J111"/>
  <c r="J176"/>
  <c r="BK105"/>
  <c r="BK174"/>
  <c r="BK163"/>
  <c r="J90"/>
  <c r="J187"/>
  <c r="J124"/>
  <c r="BK230"/>
  <c r="BK160"/>
  <c r="BK128"/>
  <c r="BK183"/>
  <c r="J110"/>
  <c r="BK202"/>
  <c r="BK141"/>
  <c r="BK83"/>
  <c r="J79"/>
  <c r="BK79"/>
  <c r="BK147"/>
  <c r="J160"/>
  <c r="J232"/>
  <c r="J144"/>
  <c r="J84"/>
  <c r="J118"/>
  <c r="J146"/>
  <c r="BK103"/>
  <c r="BK123"/>
  <c r="J152"/>
  <c r="J210"/>
  <c r="BK117"/>
  <c r="BK182"/>
  <c r="J125"/>
  <c r="J126"/>
  <c r="J167"/>
  <c r="J113"/>
  <c r="J181"/>
  <c r="J140"/>
  <c r="BK150"/>
  <c r="BK185"/>
  <c r="BK86"/>
  <c r="J159"/>
  <c r="J198"/>
  <c r="BK220"/>
  <c r="J148"/>
  <c r="J85"/>
  <c r="J129"/>
  <c r="J162"/>
  <c r="BK87"/>
  <c r="BK153"/>
  <c r="BK170"/>
  <c r="J133"/>
  <c r="J92"/>
  <c r="BK155"/>
  <c r="BK188"/>
  <c r="J201"/>
  <c r="BK162"/>
  <c r="J203"/>
  <c r="BK110"/>
  <c i="1" r="AS54"/>
  <c i="2" r="BK161"/>
  <c r="J80"/>
  <c r="BK180"/>
  <c r="J151"/>
  <c r="BK228"/>
  <c r="J136"/>
  <c r="BK94"/>
  <c r="BK186"/>
  <c r="BK136"/>
  <c r="BK173"/>
  <c r="BK134"/>
  <c r="J233"/>
  <c r="J153"/>
  <c r="BK131"/>
  <c r="BK97"/>
  <c r="BK142"/>
  <c r="BK158"/>
  <c r="J107"/>
  <c r="J116"/>
  <c r="BK201"/>
  <c r="BK130"/>
  <c r="J131"/>
  <c r="BK224"/>
  <c r="J100"/>
  <c r="BK198"/>
  <c r="BK96"/>
  <c r="BK181"/>
  <c r="J120"/>
  <c r="J164"/>
  <c r="J81"/>
  <c r="J137"/>
  <c r="BK159"/>
  <c r="BK112"/>
  <c r="J135"/>
  <c r="BK80"/>
  <c r="J112"/>
  <c r="J142"/>
  <c r="BK85"/>
  <c r="J99"/>
  <c r="J191"/>
  <c r="J91"/>
  <c r="BK145"/>
  <c r="J193"/>
  <c r="J104"/>
  <c r="BK214"/>
  <c r="J205"/>
  <c r="BK226"/>
  <c r="BK157"/>
  <c r="J228"/>
  <c r="BK152"/>
  <c r="J188"/>
  <c r="J114"/>
  <c r="BK151"/>
  <c r="BK100"/>
  <c l="1" r="T78"/>
  <c r="BK78"/>
  <c r="J78"/>
  <c r="J56"/>
  <c r="BK177"/>
  <c r="J177"/>
  <c r="J57"/>
  <c r="T177"/>
  <c r="P78"/>
  <c r="P177"/>
  <c r="R200"/>
  <c r="BK207"/>
  <c r="J207"/>
  <c r="J59"/>
  <c r="R78"/>
  <c r="R77"/>
  <c r="R177"/>
  <c r="BK200"/>
  <c r="J200"/>
  <c r="J58"/>
  <c r="P200"/>
  <c r="T200"/>
  <c r="P207"/>
  <c r="R207"/>
  <c r="T207"/>
  <c r="BE88"/>
  <c r="BE89"/>
  <c r="BE91"/>
  <c r="F74"/>
  <c r="BE86"/>
  <c r="BE99"/>
  <c r="BE104"/>
  <c r="BE108"/>
  <c r="BE109"/>
  <c r="BE122"/>
  <c r="BE84"/>
  <c r="BE87"/>
  <c r="BE105"/>
  <c r="BE107"/>
  <c r="BE115"/>
  <c r="BE119"/>
  <c r="BE130"/>
  <c r="BE132"/>
  <c r="BE140"/>
  <c r="BE150"/>
  <c r="BE152"/>
  <c r="BE166"/>
  <c r="BE168"/>
  <c r="BE174"/>
  <c r="BE178"/>
  <c r="BE185"/>
  <c r="BE186"/>
  <c r="BE188"/>
  <c r="BE192"/>
  <c r="BE197"/>
  <c r="BE199"/>
  <c r="BE201"/>
  <c r="BE205"/>
  <c r="BE218"/>
  <c r="BE228"/>
  <c r="BE82"/>
  <c r="BE83"/>
  <c r="BE85"/>
  <c r="BE100"/>
  <c r="BE102"/>
  <c r="BE116"/>
  <c r="BE120"/>
  <c r="BE136"/>
  <c r="BE142"/>
  <c r="BE143"/>
  <c r="BE144"/>
  <c r="BE163"/>
  <c r="BE171"/>
  <c r="BE172"/>
  <c r="BE189"/>
  <c r="BE198"/>
  <c r="J48"/>
  <c r="BE101"/>
  <c r="BE118"/>
  <c r="BE121"/>
  <c r="BE127"/>
  <c r="BE129"/>
  <c r="BE133"/>
  <c r="BE138"/>
  <c r="BE139"/>
  <c r="BE145"/>
  <c r="BE151"/>
  <c r="BE153"/>
  <c r="BE154"/>
  <c r="BE156"/>
  <c r="BE158"/>
  <c r="BE164"/>
  <c r="BE173"/>
  <c r="BE181"/>
  <c r="BE187"/>
  <c r="BE195"/>
  <c r="BE212"/>
  <c r="BE226"/>
  <c r="BE79"/>
  <c r="BE92"/>
  <c r="BE111"/>
  <c r="BE112"/>
  <c r="BE113"/>
  <c r="BE125"/>
  <c r="BE126"/>
  <c r="BE128"/>
  <c r="BE131"/>
  <c r="BE134"/>
  <c r="BE135"/>
  <c r="BE146"/>
  <c r="BE147"/>
  <c r="BE148"/>
  <c r="BE162"/>
  <c r="BE170"/>
  <c r="BE175"/>
  <c r="BE184"/>
  <c r="BE191"/>
  <c r="BE203"/>
  <c r="BE208"/>
  <c r="BE216"/>
  <c r="BE230"/>
  <c r="BE80"/>
  <c r="BE94"/>
  <c r="BE95"/>
  <c r="BE96"/>
  <c r="BE97"/>
  <c r="BE98"/>
  <c r="BE103"/>
  <c r="BE106"/>
  <c r="BE110"/>
  <c r="BE123"/>
  <c r="BE124"/>
  <c r="BE141"/>
  <c r="BE149"/>
  <c r="BE155"/>
  <c r="BE157"/>
  <c r="BE159"/>
  <c r="BE161"/>
  <c r="BE165"/>
  <c r="BE169"/>
  <c r="BE176"/>
  <c r="BE179"/>
  <c r="BE183"/>
  <c r="BE190"/>
  <c r="BE196"/>
  <c r="BE202"/>
  <c r="BE204"/>
  <c r="BE210"/>
  <c r="BE214"/>
  <c r="BE220"/>
  <c r="BE222"/>
  <c r="BE224"/>
  <c r="BE232"/>
  <c r="BE81"/>
  <c r="BE90"/>
  <c r="BE93"/>
  <c r="BE114"/>
  <c r="BE117"/>
  <c r="BE137"/>
  <c r="BE160"/>
  <c r="BE167"/>
  <c r="BE180"/>
  <c r="BE182"/>
  <c r="BE193"/>
  <c r="BE194"/>
  <c r="BE206"/>
  <c r="BE233"/>
  <c r="F35"/>
  <c i="1" r="BD55"/>
  <c r="BD54"/>
  <c r="W33"/>
  <c i="2" r="F34"/>
  <c i="1" r="BC55"/>
  <c r="BC54"/>
  <c r="W32"/>
  <c i="2" r="F32"/>
  <c i="1" r="BA55"/>
  <c r="BA54"/>
  <c r="AW54"/>
  <c r="AK30"/>
  <c i="2" r="J32"/>
  <c i="1" r="AW55"/>
  <c i="2" r="F33"/>
  <c i="1" r="BB55"/>
  <c r="BB54"/>
  <c r="W31"/>
  <c i="2" l="1" r="T77"/>
  <c r="P77"/>
  <c i="1" r="AU55"/>
  <c i="2" r="BK77"/>
  <c r="J77"/>
  <c i="1" r="AU54"/>
  <c i="2" r="J28"/>
  <c i="1" r="AG55"/>
  <c r="AG54"/>
  <c r="AK26"/>
  <c r="AX54"/>
  <c i="2" r="F31"/>
  <c i="1" r="AZ55"/>
  <c r="AZ54"/>
  <c r="AV54"/>
  <c r="AK29"/>
  <c i="2" r="J31"/>
  <c i="1" r="AV55"/>
  <c r="AT55"/>
  <c r="AN55"/>
  <c r="W30"/>
  <c r="AY54"/>
  <c i="2" l="1" r="J55"/>
  <c i="1" r="AK35"/>
  <c i="2" r="J37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<sst xmlns="http://schemas.openxmlformats.org/spreadsheetml/2006/main">
  <si>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</si>
  <si>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</si>
  <si>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</si>
  <si>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</si>
  <si>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</si>
  <si>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{64c24f23-ae04-47d1-bbb0-c9a2f8878a5b}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</si>
  <si>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</si>
  <si>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</si>
  <si>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</si>
  <si>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</si>
  <si>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</si>
  <si>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</si>
  <si>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</si>
  <si>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</si>
  <si>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1459_PDI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</si>
  <si>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</si>
  <si>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</si>
  <si>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Vědecko-výzkumné centrum - LERCO - interiéry</t>
  </si>
  <si>
    <t>KSO:</t>
  </si>
  <si>
    <t/>
  </si>
  <si>
    <t>CC-CZ:</t>
  </si>
  <si>
    <t>Místo:</t>
  </si>
  <si>
    <t>Pozemky areálu Lékařské fakulty OU, k.ú. Zábřeh-VŽ</t>
  </si>
  <si>
    <t>Datum:</t>
  </si>
  <si>
    <t>31. 1. 2023</t>
  </si>
  <si>
    <t>Zadavatel:</t>
  </si>
  <si>
    <t>IČ:</t>
  </si>
  <si>
    <t>61988987</t>
  </si>
  <si>
    <t>Ostravská univerzita</t>
  </si>
  <si>
    <t>DIČ:</t>
  </si>
  <si>
    <t>CZ61988987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</si>
  <si>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</si>
  <si>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</si>
  <si>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</si>
  <si>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</si>
  <si>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</si>
  <si>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</si>
  <si>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</si>
  <si>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</si>
  <si>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Ing. Vojtěch Biolek (Ateliér Velehradský s.r.o.)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</si>
  <si>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</si>
  <si>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</si>
  <si>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</si>
  <si>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</si>
  <si>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</si>
  <si>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</si>
  <si>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</si>
  <si>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</si>
  <si>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</si>
  <si>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</si>
  <si>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</si>
  <si>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</si>
  <si>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</si>
  <si>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</si>
  <si>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</si>
  <si>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</si>
  <si>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</si>
  <si>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</si>
  <si>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</si>
  <si>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</si>
  <si>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</si>
  <si>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</si>
  <si>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</si>
  <si>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</si>
  <si>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</si>
  <si>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</si>
  <si>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</si>
  <si>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</si>
  <si>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</si>
  <si>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</si>
  <si>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</si>
  <si>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</si>
  <si>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</si>
  <si>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</si>
  <si>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</si>
  <si>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</si>
  <si>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</si>
  <si>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</si>
  <si>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</si>
  <si>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</si>
  <si>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</si>
  <si>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</si>
  <si>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</si>
  <si>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</si>
  <si>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</si>
  <si>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</si>
  <si>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</si>
  <si>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</si>
  <si>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</si>
  <si>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 - Vybavení</t>
  </si>
  <si>
    <t>N - Nábytek</t>
  </si>
  <si>
    <t>OS - Orientační systém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</si>
  <si>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</si>
  <si>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</si>
  <si>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</si>
  <si>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</si>
  <si>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</si>
  <si>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</si>
  <si>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</si>
  <si>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</si>
  <si>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</si>
  <si>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</si>
  <si>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</si>
  <si>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</si>
  <si>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</si>
  <si>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</si>
  <si>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</t>
  </si>
  <si>
    <t>Vybavení</t>
  </si>
  <si>
    <t>4</t>
  </si>
  <si>
    <t>ROZPOCET</t>
  </si>
  <si>
    <t>K</t>
  </si>
  <si>
    <t>V 01.1</t>
  </si>
  <si>
    <t>KANCELÁŘSKÝ STŮL LEVÝ 800/1400 mm</t>
  </si>
  <si>
    <t>kpl</t>
  </si>
  <si>
    <t>16</t>
  </si>
  <si>
    <t>1158113287</t>
  </si>
  <si>
    <t>V 01.2</t>
  </si>
  <si>
    <t>KANCELÁŘSKÝ STŮL LEVÝ 700/1500 mm</t>
  </si>
  <si>
    <t>-1481525376</t>
  </si>
  <si>
    <t>3</t>
  </si>
  <si>
    <t>V 01.3</t>
  </si>
  <si>
    <t>KANCELÁŘSKÝ STŮL LEVÝ 600/1600 mm</t>
  </si>
  <si>
    <t>-1847866826</t>
  </si>
  <si>
    <t>V 01.4</t>
  </si>
  <si>
    <t>KANCELÁŘSKÝ STŮL PRAVÝ 700/1600 mm</t>
  </si>
  <si>
    <t>-826486243</t>
  </si>
  <si>
    <t>5</t>
  </si>
  <si>
    <t>V 01.5</t>
  </si>
  <si>
    <t>KANCELÁŘSKÝ STŮL LEVÝ 700/1600 mm</t>
  </si>
  <si>
    <t>-1864298373</t>
  </si>
  <si>
    <t>6</t>
  </si>
  <si>
    <t>V 01.6</t>
  </si>
  <si>
    <t>KANCELÁŘSKÝ STŮL LEVÝ 800/1600 mm</t>
  </si>
  <si>
    <t>75202857</t>
  </si>
  <si>
    <t>7</t>
  </si>
  <si>
    <t>V 01.7</t>
  </si>
  <si>
    <t>KANCELÁŘSKÝ STŮL LEVÝ 700/1800 mm</t>
  </si>
  <si>
    <t>-403240837</t>
  </si>
  <si>
    <t>8</t>
  </si>
  <si>
    <t>V 01.8</t>
  </si>
  <si>
    <t>KANCELÁŘSKÝ STŮL LEVÝ 800/1800 mm</t>
  </si>
  <si>
    <t>1289319663</t>
  </si>
  <si>
    <t>9</t>
  </si>
  <si>
    <t>V 02.1</t>
  </si>
  <si>
    <t>KANCELÁŘSKÝ STŮL BEZ PC 600/1000 mm</t>
  </si>
  <si>
    <t>-730513470</t>
  </si>
  <si>
    <t>10</t>
  </si>
  <si>
    <t>V 02.2</t>
  </si>
  <si>
    <t>KANCELÁŘSKÝ STŮL BEZ PC 600/1350 mm</t>
  </si>
  <si>
    <t>1812648504</t>
  </si>
  <si>
    <t>11</t>
  </si>
  <si>
    <t>V 02.3</t>
  </si>
  <si>
    <t>KANCELÁŘSKÝ STŮL BEZ PC 600/1500 mm</t>
  </si>
  <si>
    <t>-1136637953</t>
  </si>
  <si>
    <t>12</t>
  </si>
  <si>
    <t>V 02.4</t>
  </si>
  <si>
    <t>KANCELÁŘSKÝ STŮL BEZ PC 700/1600 mm</t>
  </si>
  <si>
    <t>-898257653</t>
  </si>
  <si>
    <t>13</t>
  </si>
  <si>
    <t>V 02.5</t>
  </si>
  <si>
    <t>KANCELÁŘSKÝ STŮL BEZ PC 600/1800 mm</t>
  </si>
  <si>
    <t>1574044913</t>
  </si>
  <si>
    <t>14</t>
  </si>
  <si>
    <t>V 02.6</t>
  </si>
  <si>
    <t>KANCELÁŘSKÝ STŮL BEZ PC 700/2000 mm</t>
  </si>
  <si>
    <t>396775136</t>
  </si>
  <si>
    <t>V 02.7</t>
  </si>
  <si>
    <t>KANCELÁŘSKÝ STŮL BEZ PC 600/1200 mm</t>
  </si>
  <si>
    <t>1173943445</t>
  </si>
  <si>
    <t>V 03</t>
  </si>
  <si>
    <t>VÝŠKOVĚ STAVITELNÝ STŮL 600/1150 mm</t>
  </si>
  <si>
    <t>-1225683683</t>
  </si>
  <si>
    <t>17</t>
  </si>
  <si>
    <t>V 04</t>
  </si>
  <si>
    <t>KATEDRA</t>
  </si>
  <si>
    <t>401714418</t>
  </si>
  <si>
    <t>18</t>
  </si>
  <si>
    <t>V 05</t>
  </si>
  <si>
    <t>STŮL KANCELÁŘSKÝ S PC 700/1800 mm</t>
  </si>
  <si>
    <t>-765361649</t>
  </si>
  <si>
    <t>19</t>
  </si>
  <si>
    <t>V 06.1</t>
  </si>
  <si>
    <t>SKŘÍŇ ŠATNÍ LEVÁ 616/430 mm</t>
  </si>
  <si>
    <t>603215562</t>
  </si>
  <si>
    <t>20</t>
  </si>
  <si>
    <t>V 06.2</t>
  </si>
  <si>
    <t>SKŘÍŇ ŠATNÍ PRAVÁ 616/430 mm</t>
  </si>
  <si>
    <t>403518076</t>
  </si>
  <si>
    <t>V 07.1</t>
  </si>
  <si>
    <t>SKŘÍŇ KANCELÁŘSKÁ LEVÁ 616/430 mm</t>
  </si>
  <si>
    <t>-411545037</t>
  </si>
  <si>
    <t>22</t>
  </si>
  <si>
    <t>V 07.2</t>
  </si>
  <si>
    <t>SKŘÍŇ KANCELÁŘSKÁ PRAVÁ 616/430 mm</t>
  </si>
  <si>
    <t>360436427</t>
  </si>
  <si>
    <t>23</t>
  </si>
  <si>
    <t>V 08.1</t>
  </si>
  <si>
    <t>OTEVŘENÁ POLICOVÁ SKŘÍŇ 616/412 mm</t>
  </si>
  <si>
    <t>1869193983</t>
  </si>
  <si>
    <t>24</t>
  </si>
  <si>
    <t>V 08.2</t>
  </si>
  <si>
    <t>OTEVŘENÁ POLICOVÁ SKŘÍŇ 300/412 mm</t>
  </si>
  <si>
    <t>-797219860</t>
  </si>
  <si>
    <t>25</t>
  </si>
  <si>
    <t>V 08.3</t>
  </si>
  <si>
    <t>OTEVŘENÁ POLICOVÁ SKŘÍŇ 400/412 mm</t>
  </si>
  <si>
    <t>1604854760</t>
  </si>
  <si>
    <t>26</t>
  </si>
  <si>
    <t>V 08.4</t>
  </si>
  <si>
    <t>OTEVŘENÁ POLICOVÁ SKŘÍŇ 616/360 mm</t>
  </si>
  <si>
    <t>-1420961443</t>
  </si>
  <si>
    <t>27</t>
  </si>
  <si>
    <t>V 08.5</t>
  </si>
  <si>
    <t>OTEVŘENÁ POLICOVÁ SKŘÍŇ 500/412 mm</t>
  </si>
  <si>
    <t>1015281205</t>
  </si>
  <si>
    <t>28</t>
  </si>
  <si>
    <t>V 08.6</t>
  </si>
  <si>
    <t>OTEVŘENÁ POLICOVÁ SKŘÍŇ 350/412 mm</t>
  </si>
  <si>
    <t>-1509282744</t>
  </si>
  <si>
    <t>29</t>
  </si>
  <si>
    <t>V 09.1</t>
  </si>
  <si>
    <t>OTEVŘENÁ POLICOVÁ SKŘÍŇ 650/330 mm</t>
  </si>
  <si>
    <t>-925788401</t>
  </si>
  <si>
    <t>30</t>
  </si>
  <si>
    <t>V 09.2</t>
  </si>
  <si>
    <t>OTEVŘENÁ POLICOVÁ SKŘÍŇ 515/580 mm</t>
  </si>
  <si>
    <t>160167869</t>
  </si>
  <si>
    <t>31</t>
  </si>
  <si>
    <t>V 10.1</t>
  </si>
  <si>
    <t>SKŘÍŇ KANCELÁŘSKÁ LEVÁ 600/340 mm</t>
  </si>
  <si>
    <t>-1127303537</t>
  </si>
  <si>
    <t>32</t>
  </si>
  <si>
    <t>V 10.2</t>
  </si>
  <si>
    <t>SKŘÍŇ KANCELÁŘSKÁ PRAVÁ 600/340 mm</t>
  </si>
  <si>
    <t>-711135307</t>
  </si>
  <si>
    <t>33</t>
  </si>
  <si>
    <t>V 10.3</t>
  </si>
  <si>
    <t>SKŘÍŇ KANCELÁŘSKÁ LEVÁ 600/600 mm</t>
  </si>
  <si>
    <t>479674088</t>
  </si>
  <si>
    <t>34</t>
  </si>
  <si>
    <t>V 10.4</t>
  </si>
  <si>
    <t>SKŘÍŇ KANCELÁŘSKÁ PRAVÁ 600/600 mm</t>
  </si>
  <si>
    <t>2052370104</t>
  </si>
  <si>
    <t>35</t>
  </si>
  <si>
    <t>V 11.1</t>
  </si>
  <si>
    <t>SKŘÍŇ KANCEL. PRAVÁ ATYP 600/340 mm</t>
  </si>
  <si>
    <t>-1588533672</t>
  </si>
  <si>
    <t>36</t>
  </si>
  <si>
    <t>V 11.2</t>
  </si>
  <si>
    <t>SKŘÍŇ KANCEL. LEVÁ ATYP 600/340 mm</t>
  </si>
  <si>
    <t>-1395021575</t>
  </si>
  <si>
    <t>37</t>
  </si>
  <si>
    <t>V 12.1</t>
  </si>
  <si>
    <t>HORNÍ SKŘÍŇ LEVÁ 600/340/650 mm</t>
  </si>
  <si>
    <t>-1428604027</t>
  </si>
  <si>
    <t>38</t>
  </si>
  <si>
    <t>V 12.2</t>
  </si>
  <si>
    <t>HORNÍ SKŘÍŇ PRAVÁ 600/340/650 mm</t>
  </si>
  <si>
    <t>2060472102</t>
  </si>
  <si>
    <t>39</t>
  </si>
  <si>
    <t>V 12.3</t>
  </si>
  <si>
    <t>HORNÍ SKŘÍŇ LEVÁ 600/600/650 mm</t>
  </si>
  <si>
    <t>-2120185275</t>
  </si>
  <si>
    <t>40</t>
  </si>
  <si>
    <t>V 12.4</t>
  </si>
  <si>
    <t>HORNÍ SKŘÍŇ PRAVÁ 600/600/650 mm</t>
  </si>
  <si>
    <t>1990334441</t>
  </si>
  <si>
    <t>41</t>
  </si>
  <si>
    <t>V 13</t>
  </si>
  <si>
    <t>ZÁKLOP NAD KUCHYŇKOU 600/600/650 mm</t>
  </si>
  <si>
    <t>38359010</t>
  </si>
  <si>
    <t>42</t>
  </si>
  <si>
    <t>V 14</t>
  </si>
  <si>
    <t>POLICOVÁ SKŘÍŇ 500/400/750 mm</t>
  </si>
  <si>
    <t>1028748091</t>
  </si>
  <si>
    <t>43</t>
  </si>
  <si>
    <t>V 15.1</t>
  </si>
  <si>
    <t>SKŘÍŇKA DVOUDVEŘOVÁ 800/420/750 mm</t>
  </si>
  <si>
    <t>-432779920</t>
  </si>
  <si>
    <t>44</t>
  </si>
  <si>
    <t>V 15.2</t>
  </si>
  <si>
    <t>SKŘÍŇKA DVOUDVEŘOVÁ 1000/420/900 mm</t>
  </si>
  <si>
    <t>665478040</t>
  </si>
  <si>
    <t>45</t>
  </si>
  <si>
    <t>V 16.1</t>
  </si>
  <si>
    <t>ŠATNÍ DVOJSKŘÍŇKA LEVÁ Š. 300 mm</t>
  </si>
  <si>
    <t>146064997</t>
  </si>
  <si>
    <t>46</t>
  </si>
  <si>
    <t>V 16.2</t>
  </si>
  <si>
    <t>ŠATNÍ DVOJSKŘÍŇKA PRAVÁ Š. 300 mm</t>
  </si>
  <si>
    <t>-1119884983</t>
  </si>
  <si>
    <t>47</t>
  </si>
  <si>
    <t>V 17.1</t>
  </si>
  <si>
    <t>POLICE NAD PRACOVNÍ STOLY Š. 2200 mm</t>
  </si>
  <si>
    <t>2097340962</t>
  </si>
  <si>
    <t>48</t>
  </si>
  <si>
    <t>V 17.2</t>
  </si>
  <si>
    <t>POLICE NAD PRACOVNÍ STOLY Š. 2000 mm</t>
  </si>
  <si>
    <t>131965568</t>
  </si>
  <si>
    <t>49</t>
  </si>
  <si>
    <t>V 17.3</t>
  </si>
  <si>
    <t>POLICE NAD PRACOVNÍ STOLY Š. 1300 mm</t>
  </si>
  <si>
    <t>-1077762463</t>
  </si>
  <si>
    <t>50</t>
  </si>
  <si>
    <t>V 17.4</t>
  </si>
  <si>
    <t>POLICE NAD PRACOVNÍ STOLY Š. 1900 mm</t>
  </si>
  <si>
    <t>-1004244920</t>
  </si>
  <si>
    <t>51</t>
  </si>
  <si>
    <t>V 17.5</t>
  </si>
  <si>
    <t>POLICE NAD PRACOVNÍ STOLY Š. 1800 mm</t>
  </si>
  <si>
    <t>1850793086</t>
  </si>
  <si>
    <t>52</t>
  </si>
  <si>
    <t>V 17.6</t>
  </si>
  <si>
    <t>POLICE NAD PRAC. STOLY ATYP Š. 2200 mm</t>
  </si>
  <si>
    <t>222553758</t>
  </si>
  <si>
    <t>53</t>
  </si>
  <si>
    <t>V 18.1</t>
  </si>
  <si>
    <t>KONTEJNER KE STOLU 400/700/750 mm</t>
  </si>
  <si>
    <t>1134123577</t>
  </si>
  <si>
    <t>54</t>
  </si>
  <si>
    <t>V 18.2</t>
  </si>
  <si>
    <t>KONTEJNER KE STOLU 400/600/750 mm</t>
  </si>
  <si>
    <t>1672747992</t>
  </si>
  <si>
    <t>55</t>
  </si>
  <si>
    <t>V 18.3</t>
  </si>
  <si>
    <t>KONTEJNER KE STOLU 400/800/750 mm</t>
  </si>
  <si>
    <t>-989111303</t>
  </si>
  <si>
    <t>56</t>
  </si>
  <si>
    <t>V 19.1</t>
  </si>
  <si>
    <t>OBKLAD POPISOVATELNÝ 2200 x 825 mm</t>
  </si>
  <si>
    <t>1276491450</t>
  </si>
  <si>
    <t>57</t>
  </si>
  <si>
    <t>V 19.2</t>
  </si>
  <si>
    <t>OBKLAD POPISOVATELNÝ 2000 x 825 mm</t>
  </si>
  <si>
    <t>1946820133</t>
  </si>
  <si>
    <t>58</t>
  </si>
  <si>
    <t>V 19.3</t>
  </si>
  <si>
    <t>OBKLAD POPISOVATELNÝ 1800 x 825 mm</t>
  </si>
  <si>
    <t>1833102922</t>
  </si>
  <si>
    <t>59</t>
  </si>
  <si>
    <t>V 19.4</t>
  </si>
  <si>
    <t>OBKLAD POPISOVATELNÝ 1900 x 825 mm</t>
  </si>
  <si>
    <t>-244802671</t>
  </si>
  <si>
    <t>60</t>
  </si>
  <si>
    <t>V 19.5</t>
  </si>
  <si>
    <t>OBKLAD POPISOVATELNÝ 2600 x 825 mm</t>
  </si>
  <si>
    <t>-267500983</t>
  </si>
  <si>
    <t>61</t>
  </si>
  <si>
    <t>V 19.6</t>
  </si>
  <si>
    <t>OBKLAD POPISOVATELNÝ 1200 x 2050 mm</t>
  </si>
  <si>
    <t>-413909633</t>
  </si>
  <si>
    <t>62</t>
  </si>
  <si>
    <t>V 19.7</t>
  </si>
  <si>
    <t>OBKLAD POPISOVATELNÝ 1300 x 2750 mm</t>
  </si>
  <si>
    <t>2092176912</t>
  </si>
  <si>
    <t>63</t>
  </si>
  <si>
    <t>V 19.8</t>
  </si>
  <si>
    <t>OBKLAD POPISOVATELNÝ 600 x 1350 mm</t>
  </si>
  <si>
    <t>689660049</t>
  </si>
  <si>
    <t>64</t>
  </si>
  <si>
    <t>V 19.9</t>
  </si>
  <si>
    <t>OBKLAD POPISOVATELNÝ 1140 x 2050 mm</t>
  </si>
  <si>
    <t>875380202</t>
  </si>
  <si>
    <t>65</t>
  </si>
  <si>
    <t>V 19.10</t>
  </si>
  <si>
    <t>OBKLAD POPISOVATELNÝ 1100 x 2750 mm</t>
  </si>
  <si>
    <t>-1541089808</t>
  </si>
  <si>
    <t>66</t>
  </si>
  <si>
    <t>V 19.11</t>
  </si>
  <si>
    <t>OBKLAD POPISOVATELNÝ 1300 x 2050 mm</t>
  </si>
  <si>
    <t>-1036212700</t>
  </si>
  <si>
    <t>67</t>
  </si>
  <si>
    <t>V 19.12</t>
  </si>
  <si>
    <t>OBKLAD POPISOVATELNÝ 820 x 2050 mm</t>
  </si>
  <si>
    <t>1940356087</t>
  </si>
  <si>
    <t>68</t>
  </si>
  <si>
    <t>V 19.13</t>
  </si>
  <si>
    <t>OBKLAD POPISOVATELNÝ 900 x 2050 mm</t>
  </si>
  <si>
    <t>-65342907</t>
  </si>
  <si>
    <t>69</t>
  </si>
  <si>
    <t>V 19.14</t>
  </si>
  <si>
    <t>OBKLAD POPISOVATELNÝ 1200 x 2750 mm</t>
  </si>
  <si>
    <t>-378719765</t>
  </si>
  <si>
    <t>70</t>
  </si>
  <si>
    <t>V 19.15</t>
  </si>
  <si>
    <t>OBKLAD POPISOVATELNÝ 1000 x 2750 mm</t>
  </si>
  <si>
    <t>-1629619925</t>
  </si>
  <si>
    <t>71</t>
  </si>
  <si>
    <t>V 19.16</t>
  </si>
  <si>
    <t>OBKLAD POPISOVATELNÝ 1600 x 825 mm</t>
  </si>
  <si>
    <t>280139549</t>
  </si>
  <si>
    <t>72</t>
  </si>
  <si>
    <t>V 19.17</t>
  </si>
  <si>
    <t>OBKLAD STĚNY DOPLNĚK 1600 x 525 mm</t>
  </si>
  <si>
    <t>-1083408258</t>
  </si>
  <si>
    <t>73</t>
  </si>
  <si>
    <t>V 19.18</t>
  </si>
  <si>
    <t>OBKLAD POPISOVATELNÝ 940 x 2050 mm</t>
  </si>
  <si>
    <t>-1181829569</t>
  </si>
  <si>
    <t>74</t>
  </si>
  <si>
    <t>V 19.19</t>
  </si>
  <si>
    <t>OBKLAD POPISOVATELNÝ 890 x 2750 mm</t>
  </si>
  <si>
    <t>-1926194119</t>
  </si>
  <si>
    <t>75</t>
  </si>
  <si>
    <t>V 19.21</t>
  </si>
  <si>
    <t>OBKLAD STĚNY DOPLNĚK 2200 x 525 mm</t>
  </si>
  <si>
    <t>-1993074763</t>
  </si>
  <si>
    <t>76</t>
  </si>
  <si>
    <t>V 20</t>
  </si>
  <si>
    <t>JÍDELNÍ STŮL 600/2000/750 mm</t>
  </si>
  <si>
    <t>500999100</t>
  </si>
  <si>
    <t>77</t>
  </si>
  <si>
    <t>V 21</t>
  </si>
  <si>
    <t>KONFERENČNÍ STŮL 600/1200/750 mm</t>
  </si>
  <si>
    <t>309222427</t>
  </si>
  <si>
    <t>78</t>
  </si>
  <si>
    <t>V 22.1</t>
  </si>
  <si>
    <t>ŠATNÍ PANEL S HÁČKY Š. 1000 mm</t>
  </si>
  <si>
    <t>-64026486</t>
  </si>
  <si>
    <t>79</t>
  </si>
  <si>
    <t>V 22.2</t>
  </si>
  <si>
    <t>ŠATNÍ PANEL S HÁČKY Š. 750 mm</t>
  </si>
  <si>
    <t>956905366</t>
  </si>
  <si>
    <t>80</t>
  </si>
  <si>
    <t>V 23.1</t>
  </si>
  <si>
    <t>SKŘÍŇ DVOUDVEŘOVÁ 1370 x 2135 mm</t>
  </si>
  <si>
    <t>1349861362</t>
  </si>
  <si>
    <t>81</t>
  </si>
  <si>
    <t>V 23.2</t>
  </si>
  <si>
    <t>SKŘÍŇ DVOUDVEŘOVÁ 1100 x 2135 mm</t>
  </si>
  <si>
    <t>-490120894</t>
  </si>
  <si>
    <t>82</t>
  </si>
  <si>
    <t>V 23.3</t>
  </si>
  <si>
    <t>SKŘÍŇ DVOUDVEŘOVÁ 1000 x 2135 mm</t>
  </si>
  <si>
    <t>-1633438974</t>
  </si>
  <si>
    <t>83</t>
  </si>
  <si>
    <t>V 23.4</t>
  </si>
  <si>
    <t>SKŘÍŇ DVOUDVEŘOVÁ 790 x 2135 mm</t>
  </si>
  <si>
    <t>-217835901</t>
  </si>
  <si>
    <t>84</t>
  </si>
  <si>
    <t>V 23.5</t>
  </si>
  <si>
    <t>SKŘÍŇ DVOUDVEŘOVÁ 885 x 2135 mm</t>
  </si>
  <si>
    <t>1671850661</t>
  </si>
  <si>
    <t>85</t>
  </si>
  <si>
    <t>V 23.6</t>
  </si>
  <si>
    <t>SKŘÍŇ DVOUDVEŘOVÁ 1445 x 2135 mm</t>
  </si>
  <si>
    <t>-1198215408</t>
  </si>
  <si>
    <t>86</t>
  </si>
  <si>
    <t>V 23.7</t>
  </si>
  <si>
    <t>SKŘÍŇ DVOUDVEŘOVÁ 1475 x 2135 mm</t>
  </si>
  <si>
    <t>147009949</t>
  </si>
  <si>
    <t>87</t>
  </si>
  <si>
    <t>V 24.1</t>
  </si>
  <si>
    <t>JEDNACÍ STŮL 3100/1400/750 mm</t>
  </si>
  <si>
    <t>1324053066</t>
  </si>
  <si>
    <t>88</t>
  </si>
  <si>
    <t>V 24.2</t>
  </si>
  <si>
    <t>JEDNACÍ STŮL 3600/1900/750 mm</t>
  </si>
  <si>
    <t>83527571</t>
  </si>
  <si>
    <t>89</t>
  </si>
  <si>
    <t>V 24.3</t>
  </si>
  <si>
    <t>JEDNACÍ STŮL 2400/1200/750 mm</t>
  </si>
  <si>
    <t>1037907272</t>
  </si>
  <si>
    <t>90</t>
  </si>
  <si>
    <t>V 24.4</t>
  </si>
  <si>
    <t>JEDNACÍ STŮL 3200/1900/750 mm</t>
  </si>
  <si>
    <t>1768405774</t>
  </si>
  <si>
    <t>91</t>
  </si>
  <si>
    <t>V 25</t>
  </si>
  <si>
    <t>RECEPČNÍ PULT</t>
  </si>
  <si>
    <t>1200891364</t>
  </si>
  <si>
    <t>92</t>
  </si>
  <si>
    <t>V 26</t>
  </si>
  <si>
    <t>STOLEK SE SKLOPNOU DESKOU</t>
  </si>
  <si>
    <t>-623168469</t>
  </si>
  <si>
    <t>93</t>
  </si>
  <si>
    <t>V 27.1</t>
  </si>
  <si>
    <t>PLECHOVÝ REGÁL 750/500/2000 mm</t>
  </si>
  <si>
    <t>-1472838043</t>
  </si>
  <si>
    <t>94</t>
  </si>
  <si>
    <t>V 27.2</t>
  </si>
  <si>
    <t>PLECHOVÝ REGÁL 850/500/2000 mm</t>
  </si>
  <si>
    <t>1581168396</t>
  </si>
  <si>
    <t>95</t>
  </si>
  <si>
    <t>V 27.3</t>
  </si>
  <si>
    <t>PLECHOVÝ REGÁL 1000/500/2000 mm</t>
  </si>
  <si>
    <t>-725267105</t>
  </si>
  <si>
    <t>96</t>
  </si>
  <si>
    <t>V 28.1</t>
  </si>
  <si>
    <t>PŘÍSTROJOVÝ STŮL 1000x600 mm</t>
  </si>
  <si>
    <t>937472554</t>
  </si>
  <si>
    <t>97</t>
  </si>
  <si>
    <t>V 28.2</t>
  </si>
  <si>
    <t>PŘÍSTROJOVÝ STŮL 9000x600 mm</t>
  </si>
  <si>
    <t>1383172243</t>
  </si>
  <si>
    <t>98</t>
  </si>
  <si>
    <t>V 28.3</t>
  </si>
  <si>
    <t>PŘÍSTROJOVÝ STŮL 1500x600 mm</t>
  </si>
  <si>
    <t>758868434</t>
  </si>
  <si>
    <t>N</t>
  </si>
  <si>
    <t>Nábytek</t>
  </si>
  <si>
    <t>99</t>
  </si>
  <si>
    <t>N 01</t>
  </si>
  <si>
    <t>ODPOČIVNÉ KŘESLO</t>
  </si>
  <si>
    <t>-374037264</t>
  </si>
  <si>
    <t>100</t>
  </si>
  <si>
    <t>N 02</t>
  </si>
  <si>
    <t>KOLEČKOVÁ ŽIDLE KONFERENČNÍ</t>
  </si>
  <si>
    <t>-1658550359</t>
  </si>
  <si>
    <t>101</t>
  </si>
  <si>
    <t>N 03.1</t>
  </si>
  <si>
    <t>ČALOUNĚNÉ KŘESLO</t>
  </si>
  <si>
    <t>-311343111</t>
  </si>
  <si>
    <t>102</t>
  </si>
  <si>
    <t>N 03.2</t>
  </si>
  <si>
    <t>ČALOUNĚNÉ KŘESLO SE ZÁSUVKOU</t>
  </si>
  <si>
    <t>-641415830</t>
  </si>
  <si>
    <t>103</t>
  </si>
  <si>
    <t>N 04</t>
  </si>
  <si>
    <t>ČALOUNĚNÝ TABURET</t>
  </si>
  <si>
    <t>1992700379</t>
  </si>
  <si>
    <t>104</t>
  </si>
  <si>
    <t>N 05</t>
  </si>
  <si>
    <t>ODKLÁDACÍ STOLEK</t>
  </si>
  <si>
    <t>-16281964</t>
  </si>
  <si>
    <t>105</t>
  </si>
  <si>
    <t>N 06</t>
  </si>
  <si>
    <t>KONFERENČNÍ ŽIDLE SE SKLOPNÝM STOLKEM</t>
  </si>
  <si>
    <t>355931676</t>
  </si>
  <si>
    <t>106</t>
  </si>
  <si>
    <t>N 07</t>
  </si>
  <si>
    <t>KONFERENČNÍ ŽIDLE</t>
  </si>
  <si>
    <t>-95815717</t>
  </si>
  <si>
    <t>107</t>
  </si>
  <si>
    <t>N 08</t>
  </si>
  <si>
    <t>1257681763</t>
  </si>
  <si>
    <t>108</t>
  </si>
  <si>
    <t>N 09</t>
  </si>
  <si>
    <t>JÍDELNÍ ŽIDLE</t>
  </si>
  <si>
    <t>562506882</t>
  </si>
  <si>
    <t>109</t>
  </si>
  <si>
    <t>N 10</t>
  </si>
  <si>
    <t>ŽIDLE KANCELÁŘSKÁ KOLEČKOVÁ</t>
  </si>
  <si>
    <t>-1451901691</t>
  </si>
  <si>
    <t>110</t>
  </si>
  <si>
    <t>N 11</t>
  </si>
  <si>
    <t>BAROVÁ ŽIDLE KYVNÁ</t>
  </si>
  <si>
    <t>-153176785</t>
  </si>
  <si>
    <t>111</t>
  </si>
  <si>
    <t>N 12</t>
  </si>
  <si>
    <t>KONFERENČNÍ STOLEK</t>
  </si>
  <si>
    <t>-1332345857</t>
  </si>
  <si>
    <t>112</t>
  </si>
  <si>
    <t>N 13.1</t>
  </si>
  <si>
    <t>ČALOUNĚNÁ POHOVKA Š. 2700 mm</t>
  </si>
  <si>
    <t>-723222565</t>
  </si>
  <si>
    <t>113</t>
  </si>
  <si>
    <t>N 13.2</t>
  </si>
  <si>
    <t>ČALOUNĚNÁ POHOVKA Š. 1700 mm</t>
  </si>
  <si>
    <t>846334304</t>
  </si>
  <si>
    <t>114</t>
  </si>
  <si>
    <t>N 14.1</t>
  </si>
  <si>
    <t>2069241988</t>
  </si>
  <si>
    <t>115</t>
  </si>
  <si>
    <t>N 14.2</t>
  </si>
  <si>
    <t>PLECHOVÝ REGÁL 1100/500/2000 mm</t>
  </si>
  <si>
    <t>-404390117</t>
  </si>
  <si>
    <t>116</t>
  </si>
  <si>
    <t>N 15.1</t>
  </si>
  <si>
    <t>ODPADKOVÝ KOŠ NA SMÍŠENÝ ODPAD</t>
  </si>
  <si>
    <t>165894472</t>
  </si>
  <si>
    <t>117</t>
  </si>
  <si>
    <t>N 15.2</t>
  </si>
  <si>
    <t>ODPADKOVÝ KOŠ NA PLAST</t>
  </si>
  <si>
    <t>782486139</t>
  </si>
  <si>
    <t>118</t>
  </si>
  <si>
    <t>N 15.3</t>
  </si>
  <si>
    <t>ODPADKOVÝ KOŠ NA PAPÍR</t>
  </si>
  <si>
    <t>-1826126685</t>
  </si>
  <si>
    <t>119</t>
  </si>
  <si>
    <t>N 16</t>
  </si>
  <si>
    <t>KANCELÁŘSKÝ ODPADKOVÝ KOŠ NA PAPÍR</t>
  </si>
  <si>
    <t>-1224688154</t>
  </si>
  <si>
    <t>120</t>
  </si>
  <si>
    <t>N 17</t>
  </si>
  <si>
    <t>VOZÍK NA ŽIDLE</t>
  </si>
  <si>
    <t>-1116442053</t>
  </si>
  <si>
    <t>OS</t>
  </si>
  <si>
    <t>Orientační systém</t>
  </si>
  <si>
    <t>121</t>
  </si>
  <si>
    <t>OS 01</t>
  </si>
  <si>
    <t>DVEŘNÍ TABULKA NA PILÍŘEK</t>
  </si>
  <si>
    <t>-1330361841</t>
  </si>
  <si>
    <t>122</t>
  </si>
  <si>
    <t>OS 02</t>
  </si>
  <si>
    <t>DVEŘNÍ TABULKA NA STĚNU</t>
  </si>
  <si>
    <t>120848173</t>
  </si>
  <si>
    <t>123</t>
  </si>
  <si>
    <t>OS 03</t>
  </si>
  <si>
    <t>ZÁKLADNÍ ROZCESTNÍK OBJEKTU</t>
  </si>
  <si>
    <t>-1280711766</t>
  </si>
  <si>
    <t>124</t>
  </si>
  <si>
    <t>OS 04</t>
  </si>
  <si>
    <t>GRAFICKÉ OZNAČENÍ DVEŘÍ</t>
  </si>
  <si>
    <t>253586929</t>
  </si>
  <si>
    <t>125</t>
  </si>
  <si>
    <t>OS 05</t>
  </si>
  <si>
    <t>GRAFICKÝ POPIS PROVOZU NA SKLO</t>
  </si>
  <si>
    <t>1419645722</t>
  </si>
  <si>
    <t>126</t>
  </si>
  <si>
    <t>OS 06</t>
  </si>
  <si>
    <t>GRAFICKÉ OZNAČENÍ SKLENĚNÝCH DVEŘÍ</t>
  </si>
  <si>
    <t>1171486054</t>
  </si>
  <si>
    <t>VRN</t>
  </si>
  <si>
    <t>Vedlejší rozpočtové náklady</t>
  </si>
  <si>
    <t>127</t>
  </si>
  <si>
    <t>VRN_PDI_01</t>
  </si>
  <si>
    <t>Výrobní a dílenská dokumentace</t>
  </si>
  <si>
    <t>1024</t>
  </si>
  <si>
    <t>-2054401822</t>
  </si>
  <si>
    <t>P</t>
  </si>
  <si>
    <t>Poznámka k položce:_x000d_
Náklady spojené s vypracováním, odsouhlasením a archivací dokumentací pro pomocné práce, výrobně technických dokumentací, dílenskou dokumentací výrobků dodávaných na stavbu, nebo jejich sestav, výkresy typových prvků a montážní dokumentace. Veškerá uvedená dodavatelská dokumetnace bude zpracována v tištěné a digitální formě.</t>
  </si>
  <si>
    <t>128</t>
  </si>
  <si>
    <t>VRN_PDI_02</t>
  </si>
  <si>
    <t>Zaměření prostor</t>
  </si>
  <si>
    <t>2017201542</t>
  </si>
  <si>
    <t>Poznámka k položce:_x000d_
Podrobné zaměření prostor, do kterých budou dodány nábytkové a expoziční prvky</t>
  </si>
  <si>
    <t>129</t>
  </si>
  <si>
    <t>VRN_PDI_03</t>
  </si>
  <si>
    <t>Vzorkování</t>
  </si>
  <si>
    <t>1895231219</t>
  </si>
  <si>
    <t>Poznámka k položce:_x000d_
Náklady spojené se vzorováním výrobků dle specifikace v technické zprávě.</t>
  </si>
  <si>
    <t>130</t>
  </si>
  <si>
    <t>VRN_PDI_04.1</t>
  </si>
  <si>
    <t>Zařízení staveniště - zřízení a odstranění</t>
  </si>
  <si>
    <t>1695788154</t>
  </si>
  <si>
    <t>Poznámka k položce:_x000d_
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doložitelné náklady spojené s předáním a převzetím staveniště, zajištění zřízení dočasných komunikací, sjezdů a nájezdů pro realizaci stavby. Zajištění péče o nepředané objekty a konstrukce stavby, jejich ošetřování . Objekty zařízení staveniště se rozumí zejména kanceláře, sanitární zařízení, sklady, zpevněné plochy, vnitrostaveništní rozvody energií, vrátnice, manipulační zařízení._x000d_
_x000d_
Odstranění zařízení staveniště . Do této položky patří odstranění objektů zařízení staveniště včetně přípojek energií a jejich odvoz. Položka zahrnuje i doložitelné náklady na úpravu povrchů po odstranění zařízení staveniště a úklid ploch, na kterých bylo zařízení staveniště provozováno. Zajištění odstranění dočasných komunikací, sjezdů a nájezdů pro realizaci stavby.</t>
  </si>
  <si>
    <t>131</t>
  </si>
  <si>
    <t>VRN_PDI_04.2</t>
  </si>
  <si>
    <t>Zařízení staveniště - provoz</t>
  </si>
  <si>
    <t>162140245</t>
  </si>
  <si>
    <t>Poznámka k položce:_x000d_
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</si>
  <si>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132</t>
  </si>
  <si>
    <t>VRN_PDI_05</t>
  </si>
  <si>
    <t>Stavební přípomoce</t>
  </si>
  <si>
    <t>-1421152128</t>
  </si>
  <si>
    <t>Poznámka k položce:_x000d_
Opravy omítek, výmaleb a jiných povrchů porušených při realizaci dodávky.</t>
  </si>
  <si>
    <t>133</t>
  </si>
  <si>
    <t>VRN_PDI_06</t>
  </si>
  <si>
    <t>Ostraha stavby</t>
  </si>
  <si>
    <t>-419908228</t>
  </si>
  <si>
    <t xml:space="preserve">Poznámka k položce:_x000d_
Zajištění ostrahy stavby a staveniště po dobu realizace stavby   </t>
  </si>
  <si>
    <t>134</t>
  </si>
  <si>
    <t>VRN_PDI_07</t>
  </si>
  <si>
    <t>Poplatky spojené s užíváním veřejných ploch</t>
  </si>
  <si>
    <t>948511687</t>
  </si>
  <si>
    <t>Poznámka k položce:_x000d_
Náklady a poplatky spojené s povolením užívání veřejných ploch a to včetně užívání ploch v souvislosti s uložením materiálu - zábory veřejného prostranství v nezbytné ploše po dobu nutnou pro realizaci.</t>
  </si>
  <si>
    <t>135</t>
  </si>
  <si>
    <t>VRN_PDI_08</t>
  </si>
  <si>
    <t>Stížené podmínky</t>
  </si>
  <si>
    <t>1056038608</t>
  </si>
  <si>
    <t xml:space="preserve">Poznámka k položce:_x000d_
Náklady spojené se stíženými podmínkami obsahující zejména ztížené dopravní podmínky, individuální mimostaveništní dopravu a mimořádně ztížené dopravní podmínky, extrémní klimatické podmínky, ztížené práce ve škodlivém prostředí, práce na kulturních památkách </t>
  </si>
  <si>
    <t>136</t>
  </si>
  <si>
    <t>VRN_PDI_09</t>
  </si>
  <si>
    <t>Fotodokumentace</t>
  </si>
  <si>
    <t>1687814816</t>
  </si>
  <si>
    <t xml:space="preserve">Poznámka k položce:_x000d_
Fotodokumentace celkového průběhu montáže, včetně zajištění fotodokumentace veškerých instalovaných prvků, které budou v průběhu montáže skryty. Fotodokumentace bude předána elektronicky se členěním po týdnech. </t>
  </si>
  <si>
    <t>137</t>
  </si>
  <si>
    <t>VRN_PDI_10</t>
  </si>
  <si>
    <t>Pojištění</t>
  </si>
  <si>
    <t>-1262661895</t>
  </si>
  <si>
    <t>Poznámka k položce:_x000d_
Náklady zhotovitele spojené s pojištěním proti škodám způsobených jeho činností při realizaci včetně pojištění díla proti všem možným rizikům (živly, krádež, atd.) po dobu realizace až do celkové hodnoty díla. Rozsah a podmínky pojištění dle SoD.</t>
  </si>
  <si>
    <t>138</t>
  </si>
  <si>
    <t>VRN_PDI_11</t>
  </si>
  <si>
    <t>Návod</t>
  </si>
  <si>
    <t>127710299</t>
  </si>
  <si>
    <t>Poznámka k položce:_x000d_
Veškeré náklady zhotovitele spojené s dodáním uceleného návodu na provoz a údržbu dodaného interiérového vybavení. Dokumentace bude systematicky řazena po provozních celcích, bude obsahovat veškeré návody a servisní pokyny. Předáno bude v tištěné a elektronické verzi.</t>
  </si>
  <si>
    <t>139</t>
  </si>
  <si>
    <t>VRN_PDI_12</t>
  </si>
  <si>
    <t>Revize elektro</t>
  </si>
  <si>
    <t>1520665051</t>
  </si>
  <si>
    <t>140</t>
  </si>
  <si>
    <t>VRN_PDI_13</t>
  </si>
  <si>
    <t>Ověření bezpečnosti dodaného nábytku prostřednictvím TIČR včetně zajištění vydání osvědčení TIČR pro uvedení dodaného nábytku do provozu</t>
  </si>
  <si>
    <t>-40999097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</si>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</sst>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1459_PDI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Vědecko-výzkumné centrum - LERCO - interiéry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Pozemky areálu Lékařské fakulty OU, k.ú. Zábřeh-VŽ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31. 1. 2023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Ostravská univerzita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Vojtěch Biolek (Ateliér Velehradský s.r.o.)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24.7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'1459_PDI - Vědecko-výzkum...'!J28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'1459_PDI - Vědecko-výzkum...'!P77</f>
        <v>0</v>
      </c>
      <c r="AV55" s="117">
        <f>'1459_PDI - Vědecko-výzkum...'!J31</f>
        <v>0</v>
      </c>
      <c r="AW55" s="117">
        <f>'1459_PDI - Vědecko-výzkum...'!J32</f>
        <v>0</v>
      </c>
      <c r="AX55" s="117">
        <f>'1459_PDI - Vědecko-výzkum...'!J33</f>
        <v>0</v>
      </c>
      <c r="AY55" s="117">
        <f>'1459_PDI - Vědecko-výzkum...'!J34</f>
        <v>0</v>
      </c>
      <c r="AZ55" s="117">
        <f>'1459_PDI - Vědecko-výzkum...'!F31</f>
        <v>0</v>
      </c>
      <c r="BA55" s="117">
        <f>'1459_PDI - Vědecko-výzkum...'!F32</f>
        <v>0</v>
      </c>
      <c r="BB55" s="117">
        <f>'1459_PDI - Vědecko-výzkum...'!F33</f>
        <v>0</v>
      </c>
      <c r="BC55" s="117">
        <f>'1459_PDI - Vědecko-výzkum...'!F34</f>
        <v>0</v>
      </c>
      <c r="BD55" s="119">
        <f>'1459_PDI - Vědecko-výzkum...'!F35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QVz5FamdpMtheLhF7Q/q2Zi5qDw5O4pUxM2oaSdhqqYQ2gQOxdvnz/WfEsrYTLdV1S+YwNFKa7RQ29GPUZBwQg==" hashValue="mvO8f8/XVihvTbflLWlY94Qshw3QxBt6DRTL3u3tVc4EMmyFUVjgB4ue5Bmjtz5AnW1hA0Evq4XIbCIiIK0vA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59_PDI - Vědecko-výzku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31. 1. 2023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41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ROUND(J77,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ROUND((SUM(BE77:BE233)),  2)</f>
        <v>0</v>
      </c>
      <c r="G31" s="36"/>
      <c r="H31" s="36"/>
      <c r="I31" s="140">
        <v>0.20999999999999999</v>
      </c>
      <c r="J31" s="139">
        <f>ROUND(((SUM(BE77:BE233))*I31),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ROUND((SUM(BF77:BF233)),  2)</f>
        <v>0</v>
      </c>
      <c r="G32" s="36"/>
      <c r="H32" s="36"/>
      <c r="I32" s="140">
        <v>0.14999999999999999</v>
      </c>
      <c r="J32" s="139">
        <f>ROUND(((SUM(BF77:BF233))*I32),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ROUND((SUM(BG77:BG233)),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ROUND((SUM(BH77:BH233)),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ROUND((SUM(BI77:BI233)),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85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Vědecko-výzkumné centrum - LERCO - interiéry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Pozemky areálu Lékařské fakulty OU, k.ú. Zábřeh-VŽ</v>
      </c>
      <c r="G48" s="38"/>
      <c r="H48" s="38"/>
      <c r="I48" s="30" t="s">
        <v>23</v>
      </c>
      <c r="J48" s="70" t="str">
        <f>IF(J10="","",J10)</f>
        <v>31. 1. 2023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Ostravská univerzita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40.0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Ing. Vojtěch Biolek (Ateliér Velehradský s.r.o.)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86</v>
      </c>
      <c r="D53" s="153"/>
      <c r="E53" s="153"/>
      <c r="F53" s="153"/>
      <c r="G53" s="153"/>
      <c r="H53" s="153"/>
      <c r="I53" s="153"/>
      <c r="J53" s="154" t="s">
        <v>87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J77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88</v>
      </c>
    </row>
    <row r="56" s="9" customFormat="1" ht="24.96" customHeight="1">
      <c r="A56" s="9"/>
      <c r="B56" s="156"/>
      <c r="C56" s="157"/>
      <c r="D56" s="158" t="s">
        <v>89</v>
      </c>
      <c r="E56" s="159"/>
      <c r="F56" s="159"/>
      <c r="G56" s="159"/>
      <c r="H56" s="159"/>
      <c r="I56" s="159"/>
      <c r="J56" s="160">
        <f>J78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6"/>
      <c r="C57" s="157"/>
      <c r="D57" s="158" t="s">
        <v>90</v>
      </c>
      <c r="E57" s="159"/>
      <c r="F57" s="159"/>
      <c r="G57" s="159"/>
      <c r="H57" s="159"/>
      <c r="I57" s="159"/>
      <c r="J57" s="160">
        <f>J177</f>
        <v>0</v>
      </c>
      <c r="K57" s="157"/>
      <c r="L57" s="16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56"/>
      <c r="C58" s="157"/>
      <c r="D58" s="158" t="s">
        <v>91</v>
      </c>
      <c r="E58" s="159"/>
      <c r="F58" s="159"/>
      <c r="G58" s="159"/>
      <c r="H58" s="159"/>
      <c r="I58" s="159"/>
      <c r="J58" s="160">
        <f>J200</f>
        <v>0</v>
      </c>
      <c r="K58" s="157"/>
      <c r="L58" s="16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56"/>
      <c r="C59" s="157"/>
      <c r="D59" s="158" t="s">
        <v>92</v>
      </c>
      <c r="E59" s="159"/>
      <c r="F59" s="159"/>
      <c r="G59" s="159"/>
      <c r="H59" s="159"/>
      <c r="I59" s="159"/>
      <c r="J59" s="160">
        <f>J207</f>
        <v>0</v>
      </c>
      <c r="K59" s="157"/>
      <c r="L59" s="161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2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2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93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67" t="str">
        <f>E7</f>
        <v>Vědecko-výzkumné centrum - LERCO - interiéry</v>
      </c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21</v>
      </c>
      <c r="D71" s="38"/>
      <c r="E71" s="38"/>
      <c r="F71" s="25" t="str">
        <f>F10</f>
        <v>Pozemky areálu Lékařské fakulty OU, k.ú. Zábřeh-VŽ</v>
      </c>
      <c r="G71" s="38"/>
      <c r="H71" s="38"/>
      <c r="I71" s="30" t="s">
        <v>23</v>
      </c>
      <c r="J71" s="70" t="str">
        <f>IF(J10="","",J10)</f>
        <v>31. 1. 2023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5.65" customHeight="1">
      <c r="A73" s="36"/>
      <c r="B73" s="37"/>
      <c r="C73" s="30" t="s">
        <v>25</v>
      </c>
      <c r="D73" s="38"/>
      <c r="E73" s="38"/>
      <c r="F73" s="25" t="str">
        <f>E13</f>
        <v>Ostravská univerzita</v>
      </c>
      <c r="G73" s="38"/>
      <c r="H73" s="38"/>
      <c r="I73" s="30" t="s">
        <v>33</v>
      </c>
      <c r="J73" s="34" t="str">
        <f>E19</f>
        <v>Ateliér Velehradský s.r.o.</v>
      </c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40.05" customHeight="1">
      <c r="A74" s="36"/>
      <c r="B74" s="37"/>
      <c r="C74" s="30" t="s">
        <v>31</v>
      </c>
      <c r="D74" s="38"/>
      <c r="E74" s="38"/>
      <c r="F74" s="25" t="str">
        <f>IF(E16="","",E16)</f>
        <v>Vyplň údaj</v>
      </c>
      <c r="G74" s="38"/>
      <c r="H74" s="38"/>
      <c r="I74" s="30" t="s">
        <v>38</v>
      </c>
      <c r="J74" s="34" t="str">
        <f>E22</f>
        <v>Ing. Vojtěch Biolek (Ateliér Velehradský s.r.o.)</v>
      </c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0.32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0" customFormat="1" ht="29.28" customHeight="1">
      <c r="A76" s="162"/>
      <c r="B76" s="163"/>
      <c r="C76" s="164" t="s">
        <v>94</v>
      </c>
      <c r="D76" s="165" t="s">
        <v>61</v>
      </c>
      <c r="E76" s="165" t="s">
        <v>57</v>
      </c>
      <c r="F76" s="165" t="s">
        <v>58</v>
      </c>
      <c r="G76" s="165" t="s">
        <v>95</v>
      </c>
      <c r="H76" s="165" t="s">
        <v>96</v>
      </c>
      <c r="I76" s="165" t="s">
        <v>97</v>
      </c>
      <c r="J76" s="165" t="s">
        <v>87</v>
      </c>
      <c r="K76" s="166" t="s">
        <v>98</v>
      </c>
      <c r="L76" s="167"/>
      <c r="M76" s="90" t="s">
        <v>19</v>
      </c>
      <c r="N76" s="91" t="s">
        <v>46</v>
      </c>
      <c r="O76" s="91" t="s">
        <v>99</v>
      </c>
      <c r="P76" s="91" t="s">
        <v>100</v>
      </c>
      <c r="Q76" s="91" t="s">
        <v>101</v>
      </c>
      <c r="R76" s="91" t="s">
        <v>102</v>
      </c>
      <c r="S76" s="91" t="s">
        <v>103</v>
      </c>
      <c r="T76" s="92" t="s">
        <v>104</v>
      </c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="2" customFormat="1" ht="22.8" customHeight="1">
      <c r="A77" s="36"/>
      <c r="B77" s="37"/>
      <c r="C77" s="97" t="s">
        <v>105</v>
      </c>
      <c r="D77" s="38"/>
      <c r="E77" s="38"/>
      <c r="F77" s="38"/>
      <c r="G77" s="38"/>
      <c r="H77" s="38"/>
      <c r="I77" s="38"/>
      <c r="J77" s="168">
        <f>BK77</f>
        <v>0</v>
      </c>
      <c r="K77" s="38"/>
      <c r="L77" s="42"/>
      <c r="M77" s="93"/>
      <c r="N77" s="169"/>
      <c r="O77" s="94"/>
      <c r="P77" s="170">
        <f>P78+P177+P200+P207</f>
        <v>0</v>
      </c>
      <c r="Q77" s="94"/>
      <c r="R77" s="170">
        <f>R78+R177+R200+R207</f>
        <v>0</v>
      </c>
      <c r="S77" s="94"/>
      <c r="T77" s="171">
        <f>T78+T177+T200+T207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T77" s="15" t="s">
        <v>75</v>
      </c>
      <c r="AU77" s="15" t="s">
        <v>88</v>
      </c>
      <c r="BK77" s="172">
        <f>BK78+BK177+BK200+BK207</f>
        <v>0</v>
      </c>
    </row>
    <row r="78" s="11" customFormat="1" ht="25.92" customHeight="1">
      <c r="A78" s="11"/>
      <c r="B78" s="173"/>
      <c r="C78" s="174"/>
      <c r="D78" s="175" t="s">
        <v>75</v>
      </c>
      <c r="E78" s="176" t="s">
        <v>106</v>
      </c>
      <c r="F78" s="176" t="s">
        <v>107</v>
      </c>
      <c r="G78" s="174"/>
      <c r="H78" s="174"/>
      <c r="I78" s="177"/>
      <c r="J78" s="178">
        <f>BK78</f>
        <v>0</v>
      </c>
      <c r="K78" s="174"/>
      <c r="L78" s="179"/>
      <c r="M78" s="180"/>
      <c r="N78" s="181"/>
      <c r="O78" s="181"/>
      <c r="P78" s="182">
        <f>SUM(P79:P176)</f>
        <v>0</v>
      </c>
      <c r="Q78" s="181"/>
      <c r="R78" s="182">
        <f>SUM(R79:R176)</f>
        <v>0</v>
      </c>
      <c r="S78" s="181"/>
      <c r="T78" s="183">
        <f>SUM(T79:T176)</f>
        <v>0</v>
      </c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R78" s="184" t="s">
        <v>108</v>
      </c>
      <c r="AT78" s="185" t="s">
        <v>75</v>
      </c>
      <c r="AU78" s="185" t="s">
        <v>76</v>
      </c>
      <c r="AY78" s="184" t="s">
        <v>109</v>
      </c>
      <c r="BK78" s="186">
        <f>SUM(BK79:BK176)</f>
        <v>0</v>
      </c>
    </row>
    <row r="79" s="2" customFormat="1" ht="16.5" customHeight="1">
      <c r="A79" s="36"/>
      <c r="B79" s="37"/>
      <c r="C79" s="187" t="s">
        <v>81</v>
      </c>
      <c r="D79" s="187" t="s">
        <v>110</v>
      </c>
      <c r="E79" s="188" t="s">
        <v>111</v>
      </c>
      <c r="F79" s="189" t="s">
        <v>112</v>
      </c>
      <c r="G79" s="190" t="s">
        <v>113</v>
      </c>
      <c r="H79" s="191">
        <v>2</v>
      </c>
      <c r="I79" s="192"/>
      <c r="J79" s="193">
        <f>ROUND(I79*H79,2)</f>
        <v>0</v>
      </c>
      <c r="K79" s="189" t="s">
        <v>19</v>
      </c>
      <c r="L79" s="42"/>
      <c r="M79" s="194" t="s">
        <v>19</v>
      </c>
      <c r="N79" s="195" t="s">
        <v>47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114</v>
      </c>
      <c r="AT79" s="198" t="s">
        <v>110</v>
      </c>
      <c r="AU79" s="198" t="s">
        <v>81</v>
      </c>
      <c r="AY79" s="15" t="s">
        <v>109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81</v>
      </c>
      <c r="BK79" s="199">
        <f>ROUND(I79*H79,2)</f>
        <v>0</v>
      </c>
      <c r="BL79" s="15" t="s">
        <v>114</v>
      </c>
      <c r="BM79" s="198" t="s">
        <v>115</v>
      </c>
    </row>
    <row r="80" s="2" customFormat="1" ht="16.5" customHeight="1">
      <c r="A80" s="36"/>
      <c r="B80" s="37"/>
      <c r="C80" s="187" t="s">
        <v>83</v>
      </c>
      <c r="D80" s="187" t="s">
        <v>110</v>
      </c>
      <c r="E80" s="188" t="s">
        <v>116</v>
      </c>
      <c r="F80" s="189" t="s">
        <v>117</v>
      </c>
      <c r="G80" s="190" t="s">
        <v>113</v>
      </c>
      <c r="H80" s="191">
        <v>2</v>
      </c>
      <c r="I80" s="192"/>
      <c r="J80" s="193">
        <f>ROUND(I80*H80,2)</f>
        <v>0</v>
      </c>
      <c r="K80" s="189" t="s">
        <v>19</v>
      </c>
      <c r="L80" s="42"/>
      <c r="M80" s="194" t="s">
        <v>19</v>
      </c>
      <c r="N80" s="195" t="s">
        <v>47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114</v>
      </c>
      <c r="AT80" s="198" t="s">
        <v>110</v>
      </c>
      <c r="AU80" s="198" t="s">
        <v>81</v>
      </c>
      <c r="AY80" s="15" t="s">
        <v>109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81</v>
      </c>
      <c r="BK80" s="199">
        <f>ROUND(I80*H80,2)</f>
        <v>0</v>
      </c>
      <c r="BL80" s="15" t="s">
        <v>114</v>
      </c>
      <c r="BM80" s="198" t="s">
        <v>118</v>
      </c>
    </row>
    <row r="81" s="2" customFormat="1" ht="16.5" customHeight="1">
      <c r="A81" s="36"/>
      <c r="B81" s="37"/>
      <c r="C81" s="187" t="s">
        <v>119</v>
      </c>
      <c r="D81" s="187" t="s">
        <v>110</v>
      </c>
      <c r="E81" s="188" t="s">
        <v>120</v>
      </c>
      <c r="F81" s="189" t="s">
        <v>121</v>
      </c>
      <c r="G81" s="190" t="s">
        <v>113</v>
      </c>
      <c r="H81" s="191">
        <v>2</v>
      </c>
      <c r="I81" s="192"/>
      <c r="J81" s="193">
        <f>ROUND(I81*H81,2)</f>
        <v>0</v>
      </c>
      <c r="K81" s="189" t="s">
        <v>19</v>
      </c>
      <c r="L81" s="42"/>
      <c r="M81" s="194" t="s">
        <v>19</v>
      </c>
      <c r="N81" s="195" t="s">
        <v>47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114</v>
      </c>
      <c r="AT81" s="198" t="s">
        <v>110</v>
      </c>
      <c r="AU81" s="198" t="s">
        <v>81</v>
      </c>
      <c r="AY81" s="15" t="s">
        <v>109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81</v>
      </c>
      <c r="BK81" s="199">
        <f>ROUND(I81*H81,2)</f>
        <v>0</v>
      </c>
      <c r="BL81" s="15" t="s">
        <v>114</v>
      </c>
      <c r="BM81" s="198" t="s">
        <v>122</v>
      </c>
    </row>
    <row r="82" s="2" customFormat="1" ht="16.5" customHeight="1">
      <c r="A82" s="36"/>
      <c r="B82" s="37"/>
      <c r="C82" s="187" t="s">
        <v>108</v>
      </c>
      <c r="D82" s="187" t="s">
        <v>110</v>
      </c>
      <c r="E82" s="188" t="s">
        <v>123</v>
      </c>
      <c r="F82" s="189" t="s">
        <v>124</v>
      </c>
      <c r="G82" s="190" t="s">
        <v>113</v>
      </c>
      <c r="H82" s="191">
        <v>3</v>
      </c>
      <c r="I82" s="192"/>
      <c r="J82" s="193">
        <f>ROUND(I82*H82,2)</f>
        <v>0</v>
      </c>
      <c r="K82" s="189" t="s">
        <v>19</v>
      </c>
      <c r="L82" s="42"/>
      <c r="M82" s="194" t="s">
        <v>19</v>
      </c>
      <c r="N82" s="195" t="s">
        <v>47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114</v>
      </c>
      <c r="AT82" s="198" t="s">
        <v>110</v>
      </c>
      <c r="AU82" s="198" t="s">
        <v>81</v>
      </c>
      <c r="AY82" s="15" t="s">
        <v>109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81</v>
      </c>
      <c r="BK82" s="199">
        <f>ROUND(I82*H82,2)</f>
        <v>0</v>
      </c>
      <c r="BL82" s="15" t="s">
        <v>114</v>
      </c>
      <c r="BM82" s="198" t="s">
        <v>125</v>
      </c>
    </row>
    <row r="83" s="2" customFormat="1" ht="16.5" customHeight="1">
      <c r="A83" s="36"/>
      <c r="B83" s="37"/>
      <c r="C83" s="187" t="s">
        <v>126</v>
      </c>
      <c r="D83" s="187" t="s">
        <v>110</v>
      </c>
      <c r="E83" s="188" t="s">
        <v>127</v>
      </c>
      <c r="F83" s="189" t="s">
        <v>128</v>
      </c>
      <c r="G83" s="190" t="s">
        <v>113</v>
      </c>
      <c r="H83" s="191">
        <v>7</v>
      </c>
      <c r="I83" s="192"/>
      <c r="J83" s="193">
        <f>ROUND(I83*H83,2)</f>
        <v>0</v>
      </c>
      <c r="K83" s="189" t="s">
        <v>19</v>
      </c>
      <c r="L83" s="42"/>
      <c r="M83" s="194" t="s">
        <v>19</v>
      </c>
      <c r="N83" s="195" t="s">
        <v>47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114</v>
      </c>
      <c r="AT83" s="198" t="s">
        <v>110</v>
      </c>
      <c r="AU83" s="198" t="s">
        <v>81</v>
      </c>
      <c r="AY83" s="15" t="s">
        <v>109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81</v>
      </c>
      <c r="BK83" s="199">
        <f>ROUND(I83*H83,2)</f>
        <v>0</v>
      </c>
      <c r="BL83" s="15" t="s">
        <v>114</v>
      </c>
      <c r="BM83" s="198" t="s">
        <v>129</v>
      </c>
    </row>
    <row r="84" s="2" customFormat="1" ht="16.5" customHeight="1">
      <c r="A84" s="36"/>
      <c r="B84" s="37"/>
      <c r="C84" s="187" t="s">
        <v>130</v>
      </c>
      <c r="D84" s="187" t="s">
        <v>110</v>
      </c>
      <c r="E84" s="188" t="s">
        <v>131</v>
      </c>
      <c r="F84" s="189" t="s">
        <v>132</v>
      </c>
      <c r="G84" s="190" t="s">
        <v>113</v>
      </c>
      <c r="H84" s="191">
        <v>2</v>
      </c>
      <c r="I84" s="192"/>
      <c r="J84" s="193">
        <f>ROUND(I84*H84,2)</f>
        <v>0</v>
      </c>
      <c r="K84" s="189" t="s">
        <v>19</v>
      </c>
      <c r="L84" s="42"/>
      <c r="M84" s="194" t="s">
        <v>19</v>
      </c>
      <c r="N84" s="195" t="s">
        <v>47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114</v>
      </c>
      <c r="AT84" s="198" t="s">
        <v>110</v>
      </c>
      <c r="AU84" s="198" t="s">
        <v>81</v>
      </c>
      <c r="AY84" s="15" t="s">
        <v>109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81</v>
      </c>
      <c r="BK84" s="199">
        <f>ROUND(I84*H84,2)</f>
        <v>0</v>
      </c>
      <c r="BL84" s="15" t="s">
        <v>114</v>
      </c>
      <c r="BM84" s="198" t="s">
        <v>133</v>
      </c>
    </row>
    <row r="85" s="2" customFormat="1" ht="16.5" customHeight="1">
      <c r="A85" s="36"/>
      <c r="B85" s="37"/>
      <c r="C85" s="187" t="s">
        <v>134</v>
      </c>
      <c r="D85" s="187" t="s">
        <v>110</v>
      </c>
      <c r="E85" s="188" t="s">
        <v>135</v>
      </c>
      <c r="F85" s="189" t="s">
        <v>136</v>
      </c>
      <c r="G85" s="190" t="s">
        <v>113</v>
      </c>
      <c r="H85" s="191">
        <v>41</v>
      </c>
      <c r="I85" s="192"/>
      <c r="J85" s="193">
        <f>ROUND(I85*H85,2)</f>
        <v>0</v>
      </c>
      <c r="K85" s="189" t="s">
        <v>19</v>
      </c>
      <c r="L85" s="42"/>
      <c r="M85" s="194" t="s">
        <v>19</v>
      </c>
      <c r="N85" s="195" t="s">
        <v>47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114</v>
      </c>
      <c r="AT85" s="198" t="s">
        <v>110</v>
      </c>
      <c r="AU85" s="198" t="s">
        <v>81</v>
      </c>
      <c r="AY85" s="15" t="s">
        <v>109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81</v>
      </c>
      <c r="BK85" s="199">
        <f>ROUND(I85*H85,2)</f>
        <v>0</v>
      </c>
      <c r="BL85" s="15" t="s">
        <v>114</v>
      </c>
      <c r="BM85" s="198" t="s">
        <v>137</v>
      </c>
    </row>
    <row r="86" s="2" customFormat="1" ht="16.5" customHeight="1">
      <c r="A86" s="36"/>
      <c r="B86" s="37"/>
      <c r="C86" s="187" t="s">
        <v>138</v>
      </c>
      <c r="D86" s="187" t="s">
        <v>110</v>
      </c>
      <c r="E86" s="188" t="s">
        <v>139</v>
      </c>
      <c r="F86" s="189" t="s">
        <v>140</v>
      </c>
      <c r="G86" s="190" t="s">
        <v>113</v>
      </c>
      <c r="H86" s="191">
        <v>6</v>
      </c>
      <c r="I86" s="192"/>
      <c r="J86" s="193">
        <f>ROUND(I86*H86,2)</f>
        <v>0</v>
      </c>
      <c r="K86" s="189" t="s">
        <v>19</v>
      </c>
      <c r="L86" s="42"/>
      <c r="M86" s="194" t="s">
        <v>19</v>
      </c>
      <c r="N86" s="195" t="s">
        <v>47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114</v>
      </c>
      <c r="AT86" s="198" t="s">
        <v>110</v>
      </c>
      <c r="AU86" s="198" t="s">
        <v>81</v>
      </c>
      <c r="AY86" s="15" t="s">
        <v>109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81</v>
      </c>
      <c r="BK86" s="199">
        <f>ROUND(I86*H86,2)</f>
        <v>0</v>
      </c>
      <c r="BL86" s="15" t="s">
        <v>114</v>
      </c>
      <c r="BM86" s="198" t="s">
        <v>141</v>
      </c>
    </row>
    <row r="87" s="2" customFormat="1" ht="16.5" customHeight="1">
      <c r="A87" s="36"/>
      <c r="B87" s="37"/>
      <c r="C87" s="187" t="s">
        <v>142</v>
      </c>
      <c r="D87" s="187" t="s">
        <v>110</v>
      </c>
      <c r="E87" s="188" t="s">
        <v>143</v>
      </c>
      <c r="F87" s="189" t="s">
        <v>144</v>
      </c>
      <c r="G87" s="190" t="s">
        <v>113</v>
      </c>
      <c r="H87" s="191">
        <v>1</v>
      </c>
      <c r="I87" s="192"/>
      <c r="J87" s="193">
        <f>ROUND(I87*H87,2)</f>
        <v>0</v>
      </c>
      <c r="K87" s="189" t="s">
        <v>19</v>
      </c>
      <c r="L87" s="42"/>
      <c r="M87" s="194" t="s">
        <v>19</v>
      </c>
      <c r="N87" s="195" t="s">
        <v>47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114</v>
      </c>
      <c r="AT87" s="198" t="s">
        <v>110</v>
      </c>
      <c r="AU87" s="198" t="s">
        <v>81</v>
      </c>
      <c r="AY87" s="15" t="s">
        <v>109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81</v>
      </c>
      <c r="BK87" s="199">
        <f>ROUND(I87*H87,2)</f>
        <v>0</v>
      </c>
      <c r="BL87" s="15" t="s">
        <v>114</v>
      </c>
      <c r="BM87" s="198" t="s">
        <v>145</v>
      </c>
    </row>
    <row r="88" s="2" customFormat="1" ht="16.5" customHeight="1">
      <c r="A88" s="36"/>
      <c r="B88" s="37"/>
      <c r="C88" s="187" t="s">
        <v>146</v>
      </c>
      <c r="D88" s="187" t="s">
        <v>110</v>
      </c>
      <c r="E88" s="188" t="s">
        <v>147</v>
      </c>
      <c r="F88" s="189" t="s">
        <v>148</v>
      </c>
      <c r="G88" s="190" t="s">
        <v>113</v>
      </c>
      <c r="H88" s="191">
        <v>3</v>
      </c>
      <c r="I88" s="192"/>
      <c r="J88" s="193">
        <f>ROUND(I88*H88,2)</f>
        <v>0</v>
      </c>
      <c r="K88" s="189" t="s">
        <v>19</v>
      </c>
      <c r="L88" s="42"/>
      <c r="M88" s="194" t="s">
        <v>19</v>
      </c>
      <c r="N88" s="195" t="s">
        <v>47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114</v>
      </c>
      <c r="AT88" s="198" t="s">
        <v>110</v>
      </c>
      <c r="AU88" s="198" t="s">
        <v>81</v>
      </c>
      <c r="AY88" s="15" t="s">
        <v>109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81</v>
      </c>
      <c r="BK88" s="199">
        <f>ROUND(I88*H88,2)</f>
        <v>0</v>
      </c>
      <c r="BL88" s="15" t="s">
        <v>114</v>
      </c>
      <c r="BM88" s="198" t="s">
        <v>149</v>
      </c>
    </row>
    <row r="89" s="2" customFormat="1" ht="16.5" customHeight="1">
      <c r="A89" s="36"/>
      <c r="B89" s="37"/>
      <c r="C89" s="187" t="s">
        <v>150</v>
      </c>
      <c r="D89" s="187" t="s">
        <v>110</v>
      </c>
      <c r="E89" s="188" t="s">
        <v>151</v>
      </c>
      <c r="F89" s="189" t="s">
        <v>152</v>
      </c>
      <c r="G89" s="190" t="s">
        <v>113</v>
      </c>
      <c r="H89" s="191">
        <v>2</v>
      </c>
      <c r="I89" s="192"/>
      <c r="J89" s="193">
        <f>ROUND(I89*H89,2)</f>
        <v>0</v>
      </c>
      <c r="K89" s="189" t="s">
        <v>19</v>
      </c>
      <c r="L89" s="42"/>
      <c r="M89" s="194" t="s">
        <v>19</v>
      </c>
      <c r="N89" s="195" t="s">
        <v>47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114</v>
      </c>
      <c r="AT89" s="198" t="s">
        <v>110</v>
      </c>
      <c r="AU89" s="198" t="s">
        <v>81</v>
      </c>
      <c r="AY89" s="15" t="s">
        <v>109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81</v>
      </c>
      <c r="BK89" s="199">
        <f>ROUND(I89*H89,2)</f>
        <v>0</v>
      </c>
      <c r="BL89" s="15" t="s">
        <v>114</v>
      </c>
      <c r="BM89" s="198" t="s">
        <v>153</v>
      </c>
    </row>
    <row r="90" s="2" customFormat="1" ht="16.5" customHeight="1">
      <c r="A90" s="36"/>
      <c r="B90" s="37"/>
      <c r="C90" s="187" t="s">
        <v>154</v>
      </c>
      <c r="D90" s="187" t="s">
        <v>110</v>
      </c>
      <c r="E90" s="188" t="s">
        <v>155</v>
      </c>
      <c r="F90" s="189" t="s">
        <v>156</v>
      </c>
      <c r="G90" s="190" t="s">
        <v>113</v>
      </c>
      <c r="H90" s="191">
        <v>1</v>
      </c>
      <c r="I90" s="192"/>
      <c r="J90" s="193">
        <f>ROUND(I90*H90,2)</f>
        <v>0</v>
      </c>
      <c r="K90" s="189" t="s">
        <v>19</v>
      </c>
      <c r="L90" s="42"/>
      <c r="M90" s="194" t="s">
        <v>19</v>
      </c>
      <c r="N90" s="195" t="s">
        <v>47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114</v>
      </c>
      <c r="AT90" s="198" t="s">
        <v>110</v>
      </c>
      <c r="AU90" s="198" t="s">
        <v>81</v>
      </c>
      <c r="AY90" s="15" t="s">
        <v>109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81</v>
      </c>
      <c r="BK90" s="199">
        <f>ROUND(I90*H90,2)</f>
        <v>0</v>
      </c>
      <c r="BL90" s="15" t="s">
        <v>114</v>
      </c>
      <c r="BM90" s="198" t="s">
        <v>157</v>
      </c>
    </row>
    <row r="91" s="2" customFormat="1" ht="16.5" customHeight="1">
      <c r="A91" s="36"/>
      <c r="B91" s="37"/>
      <c r="C91" s="187" t="s">
        <v>158</v>
      </c>
      <c r="D91" s="187" t="s">
        <v>110</v>
      </c>
      <c r="E91" s="188" t="s">
        <v>159</v>
      </c>
      <c r="F91" s="189" t="s">
        <v>160</v>
      </c>
      <c r="G91" s="190" t="s">
        <v>113</v>
      </c>
      <c r="H91" s="191">
        <v>1</v>
      </c>
      <c r="I91" s="192"/>
      <c r="J91" s="193">
        <f>ROUND(I91*H91,2)</f>
        <v>0</v>
      </c>
      <c r="K91" s="189" t="s">
        <v>19</v>
      </c>
      <c r="L91" s="42"/>
      <c r="M91" s="194" t="s">
        <v>19</v>
      </c>
      <c r="N91" s="195" t="s">
        <v>47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114</v>
      </c>
      <c r="AT91" s="198" t="s">
        <v>110</v>
      </c>
      <c r="AU91" s="198" t="s">
        <v>81</v>
      </c>
      <c r="AY91" s="15" t="s">
        <v>109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81</v>
      </c>
      <c r="BK91" s="199">
        <f>ROUND(I91*H91,2)</f>
        <v>0</v>
      </c>
      <c r="BL91" s="15" t="s">
        <v>114</v>
      </c>
      <c r="BM91" s="198" t="s">
        <v>161</v>
      </c>
    </row>
    <row r="92" s="2" customFormat="1" ht="16.5" customHeight="1">
      <c r="A92" s="36"/>
      <c r="B92" s="37"/>
      <c r="C92" s="187" t="s">
        <v>162</v>
      </c>
      <c r="D92" s="187" t="s">
        <v>110</v>
      </c>
      <c r="E92" s="188" t="s">
        <v>163</v>
      </c>
      <c r="F92" s="189" t="s">
        <v>164</v>
      </c>
      <c r="G92" s="190" t="s">
        <v>113</v>
      </c>
      <c r="H92" s="191">
        <v>2</v>
      </c>
      <c r="I92" s="192"/>
      <c r="J92" s="193">
        <f>ROUND(I92*H92,2)</f>
        <v>0</v>
      </c>
      <c r="K92" s="189" t="s">
        <v>19</v>
      </c>
      <c r="L92" s="42"/>
      <c r="M92" s="194" t="s">
        <v>19</v>
      </c>
      <c r="N92" s="195" t="s">
        <v>47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114</v>
      </c>
      <c r="AT92" s="198" t="s">
        <v>110</v>
      </c>
      <c r="AU92" s="198" t="s">
        <v>81</v>
      </c>
      <c r="AY92" s="15" t="s">
        <v>109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81</v>
      </c>
      <c r="BK92" s="199">
        <f>ROUND(I92*H92,2)</f>
        <v>0</v>
      </c>
      <c r="BL92" s="15" t="s">
        <v>114</v>
      </c>
      <c r="BM92" s="198" t="s">
        <v>165</v>
      </c>
    </row>
    <row r="93" s="2" customFormat="1" ht="16.5" customHeight="1">
      <c r="A93" s="36"/>
      <c r="B93" s="37"/>
      <c r="C93" s="187" t="s">
        <v>8</v>
      </c>
      <c r="D93" s="187" t="s">
        <v>110</v>
      </c>
      <c r="E93" s="188" t="s">
        <v>166</v>
      </c>
      <c r="F93" s="189" t="s">
        <v>167</v>
      </c>
      <c r="G93" s="190" t="s">
        <v>113</v>
      </c>
      <c r="H93" s="191">
        <v>3</v>
      </c>
      <c r="I93" s="192"/>
      <c r="J93" s="193">
        <f>ROUND(I93*H93,2)</f>
        <v>0</v>
      </c>
      <c r="K93" s="189" t="s">
        <v>19</v>
      </c>
      <c r="L93" s="42"/>
      <c r="M93" s="194" t="s">
        <v>19</v>
      </c>
      <c r="N93" s="195" t="s">
        <v>47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114</v>
      </c>
      <c r="AT93" s="198" t="s">
        <v>110</v>
      </c>
      <c r="AU93" s="198" t="s">
        <v>81</v>
      </c>
      <c r="AY93" s="15" t="s">
        <v>109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114</v>
      </c>
      <c r="BM93" s="198" t="s">
        <v>168</v>
      </c>
    </row>
    <row r="94" s="2" customFormat="1" ht="16.5" customHeight="1">
      <c r="A94" s="36"/>
      <c r="B94" s="37"/>
      <c r="C94" s="187" t="s">
        <v>114</v>
      </c>
      <c r="D94" s="187" t="s">
        <v>110</v>
      </c>
      <c r="E94" s="188" t="s">
        <v>169</v>
      </c>
      <c r="F94" s="189" t="s">
        <v>170</v>
      </c>
      <c r="G94" s="190" t="s">
        <v>113</v>
      </c>
      <c r="H94" s="191">
        <v>14</v>
      </c>
      <c r="I94" s="192"/>
      <c r="J94" s="193">
        <f>ROUND(I94*H94,2)</f>
        <v>0</v>
      </c>
      <c r="K94" s="189" t="s">
        <v>19</v>
      </c>
      <c r="L94" s="42"/>
      <c r="M94" s="194" t="s">
        <v>19</v>
      </c>
      <c r="N94" s="195" t="s">
        <v>47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114</v>
      </c>
      <c r="AT94" s="198" t="s">
        <v>110</v>
      </c>
      <c r="AU94" s="198" t="s">
        <v>81</v>
      </c>
      <c r="AY94" s="15" t="s">
        <v>109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114</v>
      </c>
      <c r="BM94" s="198" t="s">
        <v>171</v>
      </c>
    </row>
    <row r="95" s="2" customFormat="1" ht="16.5" customHeight="1">
      <c r="A95" s="36"/>
      <c r="B95" s="37"/>
      <c r="C95" s="187" t="s">
        <v>172</v>
      </c>
      <c r="D95" s="187" t="s">
        <v>110</v>
      </c>
      <c r="E95" s="188" t="s">
        <v>173</v>
      </c>
      <c r="F95" s="189" t="s">
        <v>174</v>
      </c>
      <c r="G95" s="190" t="s">
        <v>113</v>
      </c>
      <c r="H95" s="191">
        <v>2</v>
      </c>
      <c r="I95" s="192"/>
      <c r="J95" s="193">
        <f>ROUND(I95*H95,2)</f>
        <v>0</v>
      </c>
      <c r="K95" s="189" t="s">
        <v>19</v>
      </c>
      <c r="L95" s="42"/>
      <c r="M95" s="194" t="s">
        <v>19</v>
      </c>
      <c r="N95" s="195" t="s">
        <v>47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114</v>
      </c>
      <c r="AT95" s="198" t="s">
        <v>110</v>
      </c>
      <c r="AU95" s="198" t="s">
        <v>81</v>
      </c>
      <c r="AY95" s="15" t="s">
        <v>109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114</v>
      </c>
      <c r="BM95" s="198" t="s">
        <v>175</v>
      </c>
    </row>
    <row r="96" s="2" customFormat="1" ht="16.5" customHeight="1">
      <c r="A96" s="36"/>
      <c r="B96" s="37"/>
      <c r="C96" s="187" t="s">
        <v>176</v>
      </c>
      <c r="D96" s="187" t="s">
        <v>110</v>
      </c>
      <c r="E96" s="188" t="s">
        <v>177</v>
      </c>
      <c r="F96" s="189" t="s">
        <v>178</v>
      </c>
      <c r="G96" s="190" t="s">
        <v>113</v>
      </c>
      <c r="H96" s="191">
        <v>10</v>
      </c>
      <c r="I96" s="192"/>
      <c r="J96" s="193">
        <f>ROUND(I96*H96,2)</f>
        <v>0</v>
      </c>
      <c r="K96" s="189" t="s">
        <v>19</v>
      </c>
      <c r="L96" s="42"/>
      <c r="M96" s="194" t="s">
        <v>19</v>
      </c>
      <c r="N96" s="195" t="s">
        <v>47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114</v>
      </c>
      <c r="AT96" s="198" t="s">
        <v>110</v>
      </c>
      <c r="AU96" s="198" t="s">
        <v>81</v>
      </c>
      <c r="AY96" s="15" t="s">
        <v>109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114</v>
      </c>
      <c r="BM96" s="198" t="s">
        <v>179</v>
      </c>
    </row>
    <row r="97" s="2" customFormat="1" ht="16.5" customHeight="1">
      <c r="A97" s="36"/>
      <c r="B97" s="37"/>
      <c r="C97" s="187" t="s">
        <v>180</v>
      </c>
      <c r="D97" s="187" t="s">
        <v>110</v>
      </c>
      <c r="E97" s="188" t="s">
        <v>181</v>
      </c>
      <c r="F97" s="189" t="s">
        <v>182</v>
      </c>
      <c r="G97" s="190" t="s">
        <v>113</v>
      </c>
      <c r="H97" s="191">
        <v>27</v>
      </c>
      <c r="I97" s="192"/>
      <c r="J97" s="193">
        <f>ROUND(I97*H97,2)</f>
        <v>0</v>
      </c>
      <c r="K97" s="189" t="s">
        <v>19</v>
      </c>
      <c r="L97" s="42"/>
      <c r="M97" s="194" t="s">
        <v>19</v>
      </c>
      <c r="N97" s="195" t="s">
        <v>47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114</v>
      </c>
      <c r="AT97" s="198" t="s">
        <v>110</v>
      </c>
      <c r="AU97" s="198" t="s">
        <v>81</v>
      </c>
      <c r="AY97" s="15" t="s">
        <v>109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81</v>
      </c>
      <c r="BK97" s="199">
        <f>ROUND(I97*H97,2)</f>
        <v>0</v>
      </c>
      <c r="BL97" s="15" t="s">
        <v>114</v>
      </c>
      <c r="BM97" s="198" t="s">
        <v>183</v>
      </c>
    </row>
    <row r="98" s="2" customFormat="1" ht="16.5" customHeight="1">
      <c r="A98" s="36"/>
      <c r="B98" s="37"/>
      <c r="C98" s="187" t="s">
        <v>184</v>
      </c>
      <c r="D98" s="187" t="s">
        <v>110</v>
      </c>
      <c r="E98" s="188" t="s">
        <v>185</v>
      </c>
      <c r="F98" s="189" t="s">
        <v>186</v>
      </c>
      <c r="G98" s="190" t="s">
        <v>113</v>
      </c>
      <c r="H98" s="191">
        <v>13</v>
      </c>
      <c r="I98" s="192"/>
      <c r="J98" s="193">
        <f>ROUND(I98*H98,2)</f>
        <v>0</v>
      </c>
      <c r="K98" s="189" t="s">
        <v>19</v>
      </c>
      <c r="L98" s="42"/>
      <c r="M98" s="194" t="s">
        <v>19</v>
      </c>
      <c r="N98" s="195" t="s">
        <v>47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114</v>
      </c>
      <c r="AT98" s="198" t="s">
        <v>110</v>
      </c>
      <c r="AU98" s="198" t="s">
        <v>81</v>
      </c>
      <c r="AY98" s="15" t="s">
        <v>109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114</v>
      </c>
      <c r="BM98" s="198" t="s">
        <v>187</v>
      </c>
    </row>
    <row r="99" s="2" customFormat="1" ht="16.5" customHeight="1">
      <c r="A99" s="36"/>
      <c r="B99" s="37"/>
      <c r="C99" s="187" t="s">
        <v>7</v>
      </c>
      <c r="D99" s="187" t="s">
        <v>110</v>
      </c>
      <c r="E99" s="188" t="s">
        <v>188</v>
      </c>
      <c r="F99" s="189" t="s">
        <v>189</v>
      </c>
      <c r="G99" s="190" t="s">
        <v>113</v>
      </c>
      <c r="H99" s="191">
        <v>20</v>
      </c>
      <c r="I99" s="192"/>
      <c r="J99" s="193">
        <f>ROUND(I99*H99,2)</f>
        <v>0</v>
      </c>
      <c r="K99" s="189" t="s">
        <v>19</v>
      </c>
      <c r="L99" s="42"/>
      <c r="M99" s="194" t="s">
        <v>19</v>
      </c>
      <c r="N99" s="195" t="s">
        <v>47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114</v>
      </c>
      <c r="AT99" s="198" t="s">
        <v>110</v>
      </c>
      <c r="AU99" s="198" t="s">
        <v>81</v>
      </c>
      <c r="AY99" s="15" t="s">
        <v>109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114</v>
      </c>
      <c r="BM99" s="198" t="s">
        <v>190</v>
      </c>
    </row>
    <row r="100" s="2" customFormat="1" ht="16.5" customHeight="1">
      <c r="A100" s="36"/>
      <c r="B100" s="37"/>
      <c r="C100" s="187" t="s">
        <v>191</v>
      </c>
      <c r="D100" s="187" t="s">
        <v>110</v>
      </c>
      <c r="E100" s="188" t="s">
        <v>192</v>
      </c>
      <c r="F100" s="189" t="s">
        <v>193</v>
      </c>
      <c r="G100" s="190" t="s">
        <v>113</v>
      </c>
      <c r="H100" s="191">
        <v>32</v>
      </c>
      <c r="I100" s="192"/>
      <c r="J100" s="193">
        <f>ROUND(I100*H100,2)</f>
        <v>0</v>
      </c>
      <c r="K100" s="189" t="s">
        <v>19</v>
      </c>
      <c r="L100" s="42"/>
      <c r="M100" s="194" t="s">
        <v>19</v>
      </c>
      <c r="N100" s="195" t="s">
        <v>47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114</v>
      </c>
      <c r="AT100" s="198" t="s">
        <v>110</v>
      </c>
      <c r="AU100" s="198" t="s">
        <v>81</v>
      </c>
      <c r="AY100" s="15" t="s">
        <v>109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114</v>
      </c>
      <c r="BM100" s="198" t="s">
        <v>194</v>
      </c>
    </row>
    <row r="101" s="2" customFormat="1" ht="16.5" customHeight="1">
      <c r="A101" s="36"/>
      <c r="B101" s="37"/>
      <c r="C101" s="187" t="s">
        <v>195</v>
      </c>
      <c r="D101" s="187" t="s">
        <v>110</v>
      </c>
      <c r="E101" s="188" t="s">
        <v>196</v>
      </c>
      <c r="F101" s="189" t="s">
        <v>197</v>
      </c>
      <c r="G101" s="190" t="s">
        <v>113</v>
      </c>
      <c r="H101" s="191">
        <v>31</v>
      </c>
      <c r="I101" s="192"/>
      <c r="J101" s="193">
        <f>ROUND(I101*H101,2)</f>
        <v>0</v>
      </c>
      <c r="K101" s="189" t="s">
        <v>19</v>
      </c>
      <c r="L101" s="42"/>
      <c r="M101" s="194" t="s">
        <v>19</v>
      </c>
      <c r="N101" s="195" t="s">
        <v>47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114</v>
      </c>
      <c r="AT101" s="198" t="s">
        <v>110</v>
      </c>
      <c r="AU101" s="198" t="s">
        <v>81</v>
      </c>
      <c r="AY101" s="15" t="s">
        <v>109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114</v>
      </c>
      <c r="BM101" s="198" t="s">
        <v>198</v>
      </c>
    </row>
    <row r="102" s="2" customFormat="1" ht="16.5" customHeight="1">
      <c r="A102" s="36"/>
      <c r="B102" s="37"/>
      <c r="C102" s="187" t="s">
        <v>199</v>
      </c>
      <c r="D102" s="187" t="s">
        <v>110</v>
      </c>
      <c r="E102" s="188" t="s">
        <v>200</v>
      </c>
      <c r="F102" s="189" t="s">
        <v>201</v>
      </c>
      <c r="G102" s="190" t="s">
        <v>113</v>
      </c>
      <c r="H102" s="191">
        <v>14</v>
      </c>
      <c r="I102" s="192"/>
      <c r="J102" s="193">
        <f>ROUND(I102*H102,2)</f>
        <v>0</v>
      </c>
      <c r="K102" s="189" t="s">
        <v>19</v>
      </c>
      <c r="L102" s="42"/>
      <c r="M102" s="194" t="s">
        <v>19</v>
      </c>
      <c r="N102" s="195" t="s">
        <v>47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114</v>
      </c>
      <c r="AT102" s="198" t="s">
        <v>110</v>
      </c>
      <c r="AU102" s="198" t="s">
        <v>81</v>
      </c>
      <c r="AY102" s="15" t="s">
        <v>109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114</v>
      </c>
      <c r="BM102" s="198" t="s">
        <v>202</v>
      </c>
    </row>
    <row r="103" s="2" customFormat="1" ht="16.5" customHeight="1">
      <c r="A103" s="36"/>
      <c r="B103" s="37"/>
      <c r="C103" s="187" t="s">
        <v>203</v>
      </c>
      <c r="D103" s="187" t="s">
        <v>110</v>
      </c>
      <c r="E103" s="188" t="s">
        <v>204</v>
      </c>
      <c r="F103" s="189" t="s">
        <v>205</v>
      </c>
      <c r="G103" s="190" t="s">
        <v>113</v>
      </c>
      <c r="H103" s="191">
        <v>33</v>
      </c>
      <c r="I103" s="192"/>
      <c r="J103" s="193">
        <f>ROUND(I103*H103,2)</f>
        <v>0</v>
      </c>
      <c r="K103" s="189" t="s">
        <v>19</v>
      </c>
      <c r="L103" s="42"/>
      <c r="M103" s="194" t="s">
        <v>19</v>
      </c>
      <c r="N103" s="195" t="s">
        <v>47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114</v>
      </c>
      <c r="AT103" s="198" t="s">
        <v>110</v>
      </c>
      <c r="AU103" s="198" t="s">
        <v>81</v>
      </c>
      <c r="AY103" s="15" t="s">
        <v>109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81</v>
      </c>
      <c r="BK103" s="199">
        <f>ROUND(I103*H103,2)</f>
        <v>0</v>
      </c>
      <c r="BL103" s="15" t="s">
        <v>114</v>
      </c>
      <c r="BM103" s="198" t="s">
        <v>206</v>
      </c>
    </row>
    <row r="104" s="2" customFormat="1" ht="16.5" customHeight="1">
      <c r="A104" s="36"/>
      <c r="B104" s="37"/>
      <c r="C104" s="187" t="s">
        <v>207</v>
      </c>
      <c r="D104" s="187" t="s">
        <v>110</v>
      </c>
      <c r="E104" s="188" t="s">
        <v>208</v>
      </c>
      <c r="F104" s="189" t="s">
        <v>209</v>
      </c>
      <c r="G104" s="190" t="s">
        <v>113</v>
      </c>
      <c r="H104" s="191">
        <v>1</v>
      </c>
      <c r="I104" s="192"/>
      <c r="J104" s="193">
        <f>ROUND(I104*H104,2)</f>
        <v>0</v>
      </c>
      <c r="K104" s="189" t="s">
        <v>19</v>
      </c>
      <c r="L104" s="42"/>
      <c r="M104" s="194" t="s">
        <v>19</v>
      </c>
      <c r="N104" s="195" t="s">
        <v>47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114</v>
      </c>
      <c r="AT104" s="198" t="s">
        <v>110</v>
      </c>
      <c r="AU104" s="198" t="s">
        <v>81</v>
      </c>
      <c r="AY104" s="15" t="s">
        <v>109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114</v>
      </c>
      <c r="BM104" s="198" t="s">
        <v>210</v>
      </c>
    </row>
    <row r="105" s="2" customFormat="1" ht="16.5" customHeight="1">
      <c r="A105" s="36"/>
      <c r="B105" s="37"/>
      <c r="C105" s="187" t="s">
        <v>211</v>
      </c>
      <c r="D105" s="187" t="s">
        <v>110</v>
      </c>
      <c r="E105" s="188" t="s">
        <v>212</v>
      </c>
      <c r="F105" s="189" t="s">
        <v>213</v>
      </c>
      <c r="G105" s="190" t="s">
        <v>113</v>
      </c>
      <c r="H105" s="191">
        <v>3</v>
      </c>
      <c r="I105" s="192"/>
      <c r="J105" s="193">
        <f>ROUND(I105*H105,2)</f>
        <v>0</v>
      </c>
      <c r="K105" s="189" t="s">
        <v>19</v>
      </c>
      <c r="L105" s="42"/>
      <c r="M105" s="194" t="s">
        <v>19</v>
      </c>
      <c r="N105" s="195" t="s">
        <v>47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114</v>
      </c>
      <c r="AT105" s="198" t="s">
        <v>110</v>
      </c>
      <c r="AU105" s="198" t="s">
        <v>81</v>
      </c>
      <c r="AY105" s="15" t="s">
        <v>109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114</v>
      </c>
      <c r="BM105" s="198" t="s">
        <v>214</v>
      </c>
    </row>
    <row r="106" s="2" customFormat="1" ht="16.5" customHeight="1">
      <c r="A106" s="36"/>
      <c r="B106" s="37"/>
      <c r="C106" s="187" t="s">
        <v>215</v>
      </c>
      <c r="D106" s="187" t="s">
        <v>110</v>
      </c>
      <c r="E106" s="188" t="s">
        <v>216</v>
      </c>
      <c r="F106" s="189" t="s">
        <v>217</v>
      </c>
      <c r="G106" s="190" t="s">
        <v>113</v>
      </c>
      <c r="H106" s="191">
        <v>6</v>
      </c>
      <c r="I106" s="192"/>
      <c r="J106" s="193">
        <f>ROUND(I106*H106,2)</f>
        <v>0</v>
      </c>
      <c r="K106" s="189" t="s">
        <v>19</v>
      </c>
      <c r="L106" s="42"/>
      <c r="M106" s="194" t="s">
        <v>19</v>
      </c>
      <c r="N106" s="195" t="s">
        <v>47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114</v>
      </c>
      <c r="AT106" s="198" t="s">
        <v>110</v>
      </c>
      <c r="AU106" s="198" t="s">
        <v>81</v>
      </c>
      <c r="AY106" s="15" t="s">
        <v>109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114</v>
      </c>
      <c r="BM106" s="198" t="s">
        <v>218</v>
      </c>
    </row>
    <row r="107" s="2" customFormat="1" ht="16.5" customHeight="1">
      <c r="A107" s="36"/>
      <c r="B107" s="37"/>
      <c r="C107" s="187" t="s">
        <v>219</v>
      </c>
      <c r="D107" s="187" t="s">
        <v>110</v>
      </c>
      <c r="E107" s="188" t="s">
        <v>220</v>
      </c>
      <c r="F107" s="189" t="s">
        <v>221</v>
      </c>
      <c r="G107" s="190" t="s">
        <v>113</v>
      </c>
      <c r="H107" s="191">
        <v>2</v>
      </c>
      <c r="I107" s="192"/>
      <c r="J107" s="193">
        <f>ROUND(I107*H107,2)</f>
        <v>0</v>
      </c>
      <c r="K107" s="189" t="s">
        <v>19</v>
      </c>
      <c r="L107" s="42"/>
      <c r="M107" s="194" t="s">
        <v>19</v>
      </c>
      <c r="N107" s="195" t="s">
        <v>47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114</v>
      </c>
      <c r="AT107" s="198" t="s">
        <v>110</v>
      </c>
      <c r="AU107" s="198" t="s">
        <v>81</v>
      </c>
      <c r="AY107" s="15" t="s">
        <v>109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114</v>
      </c>
      <c r="BM107" s="198" t="s">
        <v>222</v>
      </c>
    </row>
    <row r="108" s="2" customFormat="1" ht="16.5" customHeight="1">
      <c r="A108" s="36"/>
      <c r="B108" s="37"/>
      <c r="C108" s="187" t="s">
        <v>223</v>
      </c>
      <c r="D108" s="187" t="s">
        <v>110</v>
      </c>
      <c r="E108" s="188" t="s">
        <v>224</v>
      </c>
      <c r="F108" s="189" t="s">
        <v>225</v>
      </c>
      <c r="G108" s="190" t="s">
        <v>113</v>
      </c>
      <c r="H108" s="191">
        <v>1</v>
      </c>
      <c r="I108" s="192"/>
      <c r="J108" s="193">
        <f>ROUND(I108*H108,2)</f>
        <v>0</v>
      </c>
      <c r="K108" s="189" t="s">
        <v>19</v>
      </c>
      <c r="L108" s="42"/>
      <c r="M108" s="194" t="s">
        <v>19</v>
      </c>
      <c r="N108" s="195" t="s">
        <v>47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114</v>
      </c>
      <c r="AT108" s="198" t="s">
        <v>110</v>
      </c>
      <c r="AU108" s="198" t="s">
        <v>81</v>
      </c>
      <c r="AY108" s="15" t="s">
        <v>109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114</v>
      </c>
      <c r="BM108" s="198" t="s">
        <v>226</v>
      </c>
    </row>
    <row r="109" s="2" customFormat="1" ht="16.5" customHeight="1">
      <c r="A109" s="36"/>
      <c r="B109" s="37"/>
      <c r="C109" s="187" t="s">
        <v>227</v>
      </c>
      <c r="D109" s="187" t="s">
        <v>110</v>
      </c>
      <c r="E109" s="188" t="s">
        <v>228</v>
      </c>
      <c r="F109" s="189" t="s">
        <v>229</v>
      </c>
      <c r="G109" s="190" t="s">
        <v>113</v>
      </c>
      <c r="H109" s="191">
        <v>3</v>
      </c>
      <c r="I109" s="192"/>
      <c r="J109" s="193">
        <f>ROUND(I109*H109,2)</f>
        <v>0</v>
      </c>
      <c r="K109" s="189" t="s">
        <v>19</v>
      </c>
      <c r="L109" s="42"/>
      <c r="M109" s="194" t="s">
        <v>19</v>
      </c>
      <c r="N109" s="195" t="s">
        <v>47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114</v>
      </c>
      <c r="AT109" s="198" t="s">
        <v>110</v>
      </c>
      <c r="AU109" s="198" t="s">
        <v>81</v>
      </c>
      <c r="AY109" s="15" t="s">
        <v>109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114</v>
      </c>
      <c r="BM109" s="198" t="s">
        <v>230</v>
      </c>
    </row>
    <row r="110" s="2" customFormat="1" ht="16.5" customHeight="1">
      <c r="A110" s="36"/>
      <c r="B110" s="37"/>
      <c r="C110" s="187" t="s">
        <v>231</v>
      </c>
      <c r="D110" s="187" t="s">
        <v>110</v>
      </c>
      <c r="E110" s="188" t="s">
        <v>232</v>
      </c>
      <c r="F110" s="189" t="s">
        <v>233</v>
      </c>
      <c r="G110" s="190" t="s">
        <v>113</v>
      </c>
      <c r="H110" s="191">
        <v>3</v>
      </c>
      <c r="I110" s="192"/>
      <c r="J110" s="193">
        <f>ROUND(I110*H110,2)</f>
        <v>0</v>
      </c>
      <c r="K110" s="189" t="s">
        <v>19</v>
      </c>
      <c r="L110" s="42"/>
      <c r="M110" s="194" t="s">
        <v>19</v>
      </c>
      <c r="N110" s="195" t="s">
        <v>47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114</v>
      </c>
      <c r="AT110" s="198" t="s">
        <v>110</v>
      </c>
      <c r="AU110" s="198" t="s">
        <v>81</v>
      </c>
      <c r="AY110" s="15" t="s">
        <v>109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114</v>
      </c>
      <c r="BM110" s="198" t="s">
        <v>234</v>
      </c>
    </row>
    <row r="111" s="2" customFormat="1" ht="16.5" customHeight="1">
      <c r="A111" s="36"/>
      <c r="B111" s="37"/>
      <c r="C111" s="187" t="s">
        <v>235</v>
      </c>
      <c r="D111" s="187" t="s">
        <v>110</v>
      </c>
      <c r="E111" s="188" t="s">
        <v>236</v>
      </c>
      <c r="F111" s="189" t="s">
        <v>237</v>
      </c>
      <c r="G111" s="190" t="s">
        <v>113</v>
      </c>
      <c r="H111" s="191">
        <v>1</v>
      </c>
      <c r="I111" s="192"/>
      <c r="J111" s="193">
        <f>ROUND(I111*H111,2)</f>
        <v>0</v>
      </c>
      <c r="K111" s="189" t="s">
        <v>19</v>
      </c>
      <c r="L111" s="42"/>
      <c r="M111" s="194" t="s">
        <v>19</v>
      </c>
      <c r="N111" s="195" t="s">
        <v>47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114</v>
      </c>
      <c r="AT111" s="198" t="s">
        <v>110</v>
      </c>
      <c r="AU111" s="198" t="s">
        <v>81</v>
      </c>
      <c r="AY111" s="15" t="s">
        <v>109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114</v>
      </c>
      <c r="BM111" s="198" t="s">
        <v>238</v>
      </c>
    </row>
    <row r="112" s="2" customFormat="1" ht="16.5" customHeight="1">
      <c r="A112" s="36"/>
      <c r="B112" s="37"/>
      <c r="C112" s="187" t="s">
        <v>239</v>
      </c>
      <c r="D112" s="187" t="s">
        <v>110</v>
      </c>
      <c r="E112" s="188" t="s">
        <v>240</v>
      </c>
      <c r="F112" s="189" t="s">
        <v>241</v>
      </c>
      <c r="G112" s="190" t="s">
        <v>113</v>
      </c>
      <c r="H112" s="191">
        <v>2</v>
      </c>
      <c r="I112" s="192"/>
      <c r="J112" s="193">
        <f>ROUND(I112*H112,2)</f>
        <v>0</v>
      </c>
      <c r="K112" s="189" t="s">
        <v>19</v>
      </c>
      <c r="L112" s="42"/>
      <c r="M112" s="194" t="s">
        <v>19</v>
      </c>
      <c r="N112" s="195" t="s">
        <v>47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114</v>
      </c>
      <c r="AT112" s="198" t="s">
        <v>110</v>
      </c>
      <c r="AU112" s="198" t="s">
        <v>81</v>
      </c>
      <c r="AY112" s="15" t="s">
        <v>109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114</v>
      </c>
      <c r="BM112" s="198" t="s">
        <v>242</v>
      </c>
    </row>
    <row r="113" s="2" customFormat="1" ht="16.5" customHeight="1">
      <c r="A113" s="36"/>
      <c r="B113" s="37"/>
      <c r="C113" s="187" t="s">
        <v>243</v>
      </c>
      <c r="D113" s="187" t="s">
        <v>110</v>
      </c>
      <c r="E113" s="188" t="s">
        <v>244</v>
      </c>
      <c r="F113" s="189" t="s">
        <v>245</v>
      </c>
      <c r="G113" s="190" t="s">
        <v>113</v>
      </c>
      <c r="H113" s="191">
        <v>2</v>
      </c>
      <c r="I113" s="192"/>
      <c r="J113" s="193">
        <f>ROUND(I113*H113,2)</f>
        <v>0</v>
      </c>
      <c r="K113" s="189" t="s">
        <v>19</v>
      </c>
      <c r="L113" s="42"/>
      <c r="M113" s="194" t="s">
        <v>19</v>
      </c>
      <c r="N113" s="195" t="s">
        <v>47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114</v>
      </c>
      <c r="AT113" s="198" t="s">
        <v>110</v>
      </c>
      <c r="AU113" s="198" t="s">
        <v>81</v>
      </c>
      <c r="AY113" s="15" t="s">
        <v>109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114</v>
      </c>
      <c r="BM113" s="198" t="s">
        <v>246</v>
      </c>
    </row>
    <row r="114" s="2" customFormat="1" ht="16.5" customHeight="1">
      <c r="A114" s="36"/>
      <c r="B114" s="37"/>
      <c r="C114" s="187" t="s">
        <v>247</v>
      </c>
      <c r="D114" s="187" t="s">
        <v>110</v>
      </c>
      <c r="E114" s="188" t="s">
        <v>248</v>
      </c>
      <c r="F114" s="189" t="s">
        <v>249</v>
      </c>
      <c r="G114" s="190" t="s">
        <v>113</v>
      </c>
      <c r="H114" s="191">
        <v>1</v>
      </c>
      <c r="I114" s="192"/>
      <c r="J114" s="193">
        <f>ROUND(I114*H114,2)</f>
        <v>0</v>
      </c>
      <c r="K114" s="189" t="s">
        <v>19</v>
      </c>
      <c r="L114" s="42"/>
      <c r="M114" s="194" t="s">
        <v>19</v>
      </c>
      <c r="N114" s="195" t="s">
        <v>47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114</v>
      </c>
      <c r="AT114" s="198" t="s">
        <v>110</v>
      </c>
      <c r="AU114" s="198" t="s">
        <v>81</v>
      </c>
      <c r="AY114" s="15" t="s">
        <v>109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114</v>
      </c>
      <c r="BM114" s="198" t="s">
        <v>250</v>
      </c>
    </row>
    <row r="115" s="2" customFormat="1" ht="16.5" customHeight="1">
      <c r="A115" s="36"/>
      <c r="B115" s="37"/>
      <c r="C115" s="187" t="s">
        <v>251</v>
      </c>
      <c r="D115" s="187" t="s">
        <v>110</v>
      </c>
      <c r="E115" s="188" t="s">
        <v>252</v>
      </c>
      <c r="F115" s="189" t="s">
        <v>253</v>
      </c>
      <c r="G115" s="190" t="s">
        <v>113</v>
      </c>
      <c r="H115" s="191">
        <v>4</v>
      </c>
      <c r="I115" s="192"/>
      <c r="J115" s="193">
        <f>ROUND(I115*H115,2)</f>
        <v>0</v>
      </c>
      <c r="K115" s="189" t="s">
        <v>19</v>
      </c>
      <c r="L115" s="42"/>
      <c r="M115" s="194" t="s">
        <v>19</v>
      </c>
      <c r="N115" s="195" t="s">
        <v>47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114</v>
      </c>
      <c r="AT115" s="198" t="s">
        <v>110</v>
      </c>
      <c r="AU115" s="198" t="s">
        <v>81</v>
      </c>
      <c r="AY115" s="15" t="s">
        <v>109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114</v>
      </c>
      <c r="BM115" s="198" t="s">
        <v>254</v>
      </c>
    </row>
    <row r="116" s="2" customFormat="1" ht="16.5" customHeight="1">
      <c r="A116" s="36"/>
      <c r="B116" s="37"/>
      <c r="C116" s="187" t="s">
        <v>255</v>
      </c>
      <c r="D116" s="187" t="s">
        <v>110</v>
      </c>
      <c r="E116" s="188" t="s">
        <v>256</v>
      </c>
      <c r="F116" s="189" t="s">
        <v>257</v>
      </c>
      <c r="G116" s="190" t="s">
        <v>113</v>
      </c>
      <c r="H116" s="191">
        <v>5</v>
      </c>
      <c r="I116" s="192"/>
      <c r="J116" s="193">
        <f>ROUND(I116*H116,2)</f>
        <v>0</v>
      </c>
      <c r="K116" s="189" t="s">
        <v>19</v>
      </c>
      <c r="L116" s="42"/>
      <c r="M116" s="194" t="s">
        <v>19</v>
      </c>
      <c r="N116" s="195" t="s">
        <v>47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114</v>
      </c>
      <c r="AT116" s="198" t="s">
        <v>110</v>
      </c>
      <c r="AU116" s="198" t="s">
        <v>81</v>
      </c>
      <c r="AY116" s="15" t="s">
        <v>109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114</v>
      </c>
      <c r="BM116" s="198" t="s">
        <v>258</v>
      </c>
    </row>
    <row r="117" s="2" customFormat="1" ht="16.5" customHeight="1">
      <c r="A117" s="36"/>
      <c r="B117" s="37"/>
      <c r="C117" s="187" t="s">
        <v>259</v>
      </c>
      <c r="D117" s="187" t="s">
        <v>110</v>
      </c>
      <c r="E117" s="188" t="s">
        <v>260</v>
      </c>
      <c r="F117" s="189" t="s">
        <v>261</v>
      </c>
      <c r="G117" s="190" t="s">
        <v>113</v>
      </c>
      <c r="H117" s="191">
        <v>1</v>
      </c>
      <c r="I117" s="192"/>
      <c r="J117" s="193">
        <f>ROUND(I117*H117,2)</f>
        <v>0</v>
      </c>
      <c r="K117" s="189" t="s">
        <v>19</v>
      </c>
      <c r="L117" s="42"/>
      <c r="M117" s="194" t="s">
        <v>19</v>
      </c>
      <c r="N117" s="195" t="s">
        <v>47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114</v>
      </c>
      <c r="AT117" s="198" t="s">
        <v>110</v>
      </c>
      <c r="AU117" s="198" t="s">
        <v>81</v>
      </c>
      <c r="AY117" s="15" t="s">
        <v>109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114</v>
      </c>
      <c r="BM117" s="198" t="s">
        <v>262</v>
      </c>
    </row>
    <row r="118" s="2" customFormat="1" ht="16.5" customHeight="1">
      <c r="A118" s="36"/>
      <c r="B118" s="37"/>
      <c r="C118" s="187" t="s">
        <v>263</v>
      </c>
      <c r="D118" s="187" t="s">
        <v>110</v>
      </c>
      <c r="E118" s="188" t="s">
        <v>264</v>
      </c>
      <c r="F118" s="189" t="s">
        <v>265</v>
      </c>
      <c r="G118" s="190" t="s">
        <v>113</v>
      </c>
      <c r="H118" s="191">
        <v>2</v>
      </c>
      <c r="I118" s="192"/>
      <c r="J118" s="193">
        <f>ROUND(I118*H118,2)</f>
        <v>0</v>
      </c>
      <c r="K118" s="189" t="s">
        <v>19</v>
      </c>
      <c r="L118" s="42"/>
      <c r="M118" s="194" t="s">
        <v>19</v>
      </c>
      <c r="N118" s="195" t="s">
        <v>47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114</v>
      </c>
      <c r="AT118" s="198" t="s">
        <v>110</v>
      </c>
      <c r="AU118" s="198" t="s">
        <v>81</v>
      </c>
      <c r="AY118" s="15" t="s">
        <v>109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114</v>
      </c>
      <c r="BM118" s="198" t="s">
        <v>266</v>
      </c>
    </row>
    <row r="119" s="2" customFormat="1" ht="16.5" customHeight="1">
      <c r="A119" s="36"/>
      <c r="B119" s="37"/>
      <c r="C119" s="187" t="s">
        <v>267</v>
      </c>
      <c r="D119" s="187" t="s">
        <v>110</v>
      </c>
      <c r="E119" s="188" t="s">
        <v>268</v>
      </c>
      <c r="F119" s="189" t="s">
        <v>269</v>
      </c>
      <c r="G119" s="190" t="s">
        <v>113</v>
      </c>
      <c r="H119" s="191">
        <v>13</v>
      </c>
      <c r="I119" s="192"/>
      <c r="J119" s="193">
        <f>ROUND(I119*H119,2)</f>
        <v>0</v>
      </c>
      <c r="K119" s="189" t="s">
        <v>19</v>
      </c>
      <c r="L119" s="42"/>
      <c r="M119" s="194" t="s">
        <v>19</v>
      </c>
      <c r="N119" s="195" t="s">
        <v>47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114</v>
      </c>
      <c r="AT119" s="198" t="s">
        <v>110</v>
      </c>
      <c r="AU119" s="198" t="s">
        <v>81</v>
      </c>
      <c r="AY119" s="15" t="s">
        <v>109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114</v>
      </c>
      <c r="BM119" s="198" t="s">
        <v>270</v>
      </c>
    </row>
    <row r="120" s="2" customFormat="1" ht="16.5" customHeight="1">
      <c r="A120" s="36"/>
      <c r="B120" s="37"/>
      <c r="C120" s="187" t="s">
        <v>271</v>
      </c>
      <c r="D120" s="187" t="s">
        <v>110</v>
      </c>
      <c r="E120" s="188" t="s">
        <v>272</v>
      </c>
      <c r="F120" s="189" t="s">
        <v>273</v>
      </c>
      <c r="G120" s="190" t="s">
        <v>113</v>
      </c>
      <c r="H120" s="191">
        <v>7</v>
      </c>
      <c r="I120" s="192"/>
      <c r="J120" s="193">
        <f>ROUND(I120*H120,2)</f>
        <v>0</v>
      </c>
      <c r="K120" s="189" t="s">
        <v>19</v>
      </c>
      <c r="L120" s="42"/>
      <c r="M120" s="194" t="s">
        <v>19</v>
      </c>
      <c r="N120" s="195" t="s">
        <v>47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114</v>
      </c>
      <c r="AT120" s="198" t="s">
        <v>110</v>
      </c>
      <c r="AU120" s="198" t="s">
        <v>81</v>
      </c>
      <c r="AY120" s="15" t="s">
        <v>109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114</v>
      </c>
      <c r="BM120" s="198" t="s">
        <v>274</v>
      </c>
    </row>
    <row r="121" s="2" customFormat="1" ht="16.5" customHeight="1">
      <c r="A121" s="36"/>
      <c r="B121" s="37"/>
      <c r="C121" s="187" t="s">
        <v>275</v>
      </c>
      <c r="D121" s="187" t="s">
        <v>110</v>
      </c>
      <c r="E121" s="188" t="s">
        <v>276</v>
      </c>
      <c r="F121" s="189" t="s">
        <v>277</v>
      </c>
      <c r="G121" s="190" t="s">
        <v>113</v>
      </c>
      <c r="H121" s="191">
        <v>5</v>
      </c>
      <c r="I121" s="192"/>
      <c r="J121" s="193">
        <f>ROUND(I121*H121,2)</f>
        <v>0</v>
      </c>
      <c r="K121" s="189" t="s">
        <v>19</v>
      </c>
      <c r="L121" s="42"/>
      <c r="M121" s="194" t="s">
        <v>19</v>
      </c>
      <c r="N121" s="195" t="s">
        <v>47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114</v>
      </c>
      <c r="AT121" s="198" t="s">
        <v>110</v>
      </c>
      <c r="AU121" s="198" t="s">
        <v>81</v>
      </c>
      <c r="AY121" s="15" t="s">
        <v>109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114</v>
      </c>
      <c r="BM121" s="198" t="s">
        <v>278</v>
      </c>
    </row>
    <row r="122" s="2" customFormat="1" ht="16.5" customHeight="1">
      <c r="A122" s="36"/>
      <c r="B122" s="37"/>
      <c r="C122" s="187" t="s">
        <v>279</v>
      </c>
      <c r="D122" s="187" t="s">
        <v>110</v>
      </c>
      <c r="E122" s="188" t="s">
        <v>280</v>
      </c>
      <c r="F122" s="189" t="s">
        <v>281</v>
      </c>
      <c r="G122" s="190" t="s">
        <v>113</v>
      </c>
      <c r="H122" s="191">
        <v>16</v>
      </c>
      <c r="I122" s="192"/>
      <c r="J122" s="193">
        <f>ROUND(I122*H122,2)</f>
        <v>0</v>
      </c>
      <c r="K122" s="189" t="s">
        <v>19</v>
      </c>
      <c r="L122" s="42"/>
      <c r="M122" s="194" t="s">
        <v>19</v>
      </c>
      <c r="N122" s="195" t="s">
        <v>47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114</v>
      </c>
      <c r="AT122" s="198" t="s">
        <v>110</v>
      </c>
      <c r="AU122" s="198" t="s">
        <v>81</v>
      </c>
      <c r="AY122" s="15" t="s">
        <v>109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114</v>
      </c>
      <c r="BM122" s="198" t="s">
        <v>282</v>
      </c>
    </row>
    <row r="123" s="2" customFormat="1" ht="16.5" customHeight="1">
      <c r="A123" s="36"/>
      <c r="B123" s="37"/>
      <c r="C123" s="187" t="s">
        <v>283</v>
      </c>
      <c r="D123" s="187" t="s">
        <v>110</v>
      </c>
      <c r="E123" s="188" t="s">
        <v>284</v>
      </c>
      <c r="F123" s="189" t="s">
        <v>285</v>
      </c>
      <c r="G123" s="190" t="s">
        <v>113</v>
      </c>
      <c r="H123" s="191">
        <v>96</v>
      </c>
      <c r="I123" s="192"/>
      <c r="J123" s="193">
        <f>ROUND(I123*H123,2)</f>
        <v>0</v>
      </c>
      <c r="K123" s="189" t="s">
        <v>19</v>
      </c>
      <c r="L123" s="42"/>
      <c r="M123" s="194" t="s">
        <v>19</v>
      </c>
      <c r="N123" s="195" t="s">
        <v>47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114</v>
      </c>
      <c r="AT123" s="198" t="s">
        <v>110</v>
      </c>
      <c r="AU123" s="198" t="s">
        <v>81</v>
      </c>
      <c r="AY123" s="15" t="s">
        <v>109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114</v>
      </c>
      <c r="BM123" s="198" t="s">
        <v>286</v>
      </c>
    </row>
    <row r="124" s="2" customFormat="1" ht="16.5" customHeight="1">
      <c r="A124" s="36"/>
      <c r="B124" s="37"/>
      <c r="C124" s="187" t="s">
        <v>287</v>
      </c>
      <c r="D124" s="187" t="s">
        <v>110</v>
      </c>
      <c r="E124" s="188" t="s">
        <v>288</v>
      </c>
      <c r="F124" s="189" t="s">
        <v>289</v>
      </c>
      <c r="G124" s="190" t="s">
        <v>113</v>
      </c>
      <c r="H124" s="191">
        <v>121</v>
      </c>
      <c r="I124" s="192"/>
      <c r="J124" s="193">
        <f>ROUND(I124*H124,2)</f>
        <v>0</v>
      </c>
      <c r="K124" s="189" t="s">
        <v>19</v>
      </c>
      <c r="L124" s="42"/>
      <c r="M124" s="194" t="s">
        <v>19</v>
      </c>
      <c r="N124" s="195" t="s">
        <v>47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114</v>
      </c>
      <c r="AT124" s="198" t="s">
        <v>110</v>
      </c>
      <c r="AU124" s="198" t="s">
        <v>81</v>
      </c>
      <c r="AY124" s="15" t="s">
        <v>109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114</v>
      </c>
      <c r="BM124" s="198" t="s">
        <v>290</v>
      </c>
    </row>
    <row r="125" s="2" customFormat="1" ht="16.5" customHeight="1">
      <c r="A125" s="36"/>
      <c r="B125" s="37"/>
      <c r="C125" s="187" t="s">
        <v>291</v>
      </c>
      <c r="D125" s="187" t="s">
        <v>110</v>
      </c>
      <c r="E125" s="188" t="s">
        <v>292</v>
      </c>
      <c r="F125" s="189" t="s">
        <v>293</v>
      </c>
      <c r="G125" s="190" t="s">
        <v>113</v>
      </c>
      <c r="H125" s="191">
        <v>42</v>
      </c>
      <c r="I125" s="192"/>
      <c r="J125" s="193">
        <f>ROUND(I125*H125,2)</f>
        <v>0</v>
      </c>
      <c r="K125" s="189" t="s">
        <v>19</v>
      </c>
      <c r="L125" s="42"/>
      <c r="M125" s="194" t="s">
        <v>19</v>
      </c>
      <c r="N125" s="195" t="s">
        <v>47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114</v>
      </c>
      <c r="AT125" s="198" t="s">
        <v>110</v>
      </c>
      <c r="AU125" s="198" t="s">
        <v>81</v>
      </c>
      <c r="AY125" s="15" t="s">
        <v>109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114</v>
      </c>
      <c r="BM125" s="198" t="s">
        <v>294</v>
      </c>
    </row>
    <row r="126" s="2" customFormat="1" ht="16.5" customHeight="1">
      <c r="A126" s="36"/>
      <c r="B126" s="37"/>
      <c r="C126" s="187" t="s">
        <v>295</v>
      </c>
      <c r="D126" s="187" t="s">
        <v>110</v>
      </c>
      <c r="E126" s="188" t="s">
        <v>296</v>
      </c>
      <c r="F126" s="189" t="s">
        <v>297</v>
      </c>
      <c r="G126" s="190" t="s">
        <v>113</v>
      </c>
      <c r="H126" s="191">
        <v>9</v>
      </c>
      <c r="I126" s="192"/>
      <c r="J126" s="193">
        <f>ROUND(I126*H126,2)</f>
        <v>0</v>
      </c>
      <c r="K126" s="189" t="s">
        <v>19</v>
      </c>
      <c r="L126" s="42"/>
      <c r="M126" s="194" t="s">
        <v>19</v>
      </c>
      <c r="N126" s="195" t="s">
        <v>47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114</v>
      </c>
      <c r="AT126" s="198" t="s">
        <v>110</v>
      </c>
      <c r="AU126" s="198" t="s">
        <v>81</v>
      </c>
      <c r="AY126" s="15" t="s">
        <v>109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114</v>
      </c>
      <c r="BM126" s="198" t="s">
        <v>298</v>
      </c>
    </row>
    <row r="127" s="2" customFormat="1" ht="16.5" customHeight="1">
      <c r="A127" s="36"/>
      <c r="B127" s="37"/>
      <c r="C127" s="187" t="s">
        <v>299</v>
      </c>
      <c r="D127" s="187" t="s">
        <v>110</v>
      </c>
      <c r="E127" s="188" t="s">
        <v>300</v>
      </c>
      <c r="F127" s="189" t="s">
        <v>301</v>
      </c>
      <c r="G127" s="190" t="s">
        <v>113</v>
      </c>
      <c r="H127" s="191">
        <v>2</v>
      </c>
      <c r="I127" s="192"/>
      <c r="J127" s="193">
        <f>ROUND(I127*H127,2)</f>
        <v>0</v>
      </c>
      <c r="K127" s="189" t="s">
        <v>19</v>
      </c>
      <c r="L127" s="42"/>
      <c r="M127" s="194" t="s">
        <v>19</v>
      </c>
      <c r="N127" s="195" t="s">
        <v>47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114</v>
      </c>
      <c r="AT127" s="198" t="s">
        <v>110</v>
      </c>
      <c r="AU127" s="198" t="s">
        <v>81</v>
      </c>
      <c r="AY127" s="15" t="s">
        <v>109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114</v>
      </c>
      <c r="BM127" s="198" t="s">
        <v>302</v>
      </c>
    </row>
    <row r="128" s="2" customFormat="1" ht="16.5" customHeight="1">
      <c r="A128" s="36"/>
      <c r="B128" s="37"/>
      <c r="C128" s="187" t="s">
        <v>303</v>
      </c>
      <c r="D128" s="187" t="s">
        <v>110</v>
      </c>
      <c r="E128" s="188" t="s">
        <v>304</v>
      </c>
      <c r="F128" s="189" t="s">
        <v>305</v>
      </c>
      <c r="G128" s="190" t="s">
        <v>113</v>
      </c>
      <c r="H128" s="191">
        <v>2</v>
      </c>
      <c r="I128" s="192"/>
      <c r="J128" s="193">
        <f>ROUND(I128*H128,2)</f>
        <v>0</v>
      </c>
      <c r="K128" s="189" t="s">
        <v>19</v>
      </c>
      <c r="L128" s="42"/>
      <c r="M128" s="194" t="s">
        <v>19</v>
      </c>
      <c r="N128" s="195" t="s">
        <v>47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114</v>
      </c>
      <c r="AT128" s="198" t="s">
        <v>110</v>
      </c>
      <c r="AU128" s="198" t="s">
        <v>81</v>
      </c>
      <c r="AY128" s="15" t="s">
        <v>109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114</v>
      </c>
      <c r="BM128" s="198" t="s">
        <v>306</v>
      </c>
    </row>
    <row r="129" s="2" customFormat="1" ht="16.5" customHeight="1">
      <c r="A129" s="36"/>
      <c r="B129" s="37"/>
      <c r="C129" s="187" t="s">
        <v>307</v>
      </c>
      <c r="D129" s="187" t="s">
        <v>110</v>
      </c>
      <c r="E129" s="188" t="s">
        <v>308</v>
      </c>
      <c r="F129" s="189" t="s">
        <v>309</v>
      </c>
      <c r="G129" s="190" t="s">
        <v>113</v>
      </c>
      <c r="H129" s="191">
        <v>2</v>
      </c>
      <c r="I129" s="192"/>
      <c r="J129" s="193">
        <f>ROUND(I129*H129,2)</f>
        <v>0</v>
      </c>
      <c r="K129" s="189" t="s">
        <v>19</v>
      </c>
      <c r="L129" s="42"/>
      <c r="M129" s="194" t="s">
        <v>19</v>
      </c>
      <c r="N129" s="195" t="s">
        <v>47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114</v>
      </c>
      <c r="AT129" s="198" t="s">
        <v>110</v>
      </c>
      <c r="AU129" s="198" t="s">
        <v>81</v>
      </c>
      <c r="AY129" s="15" t="s">
        <v>109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114</v>
      </c>
      <c r="BM129" s="198" t="s">
        <v>310</v>
      </c>
    </row>
    <row r="130" s="2" customFormat="1" ht="16.5" customHeight="1">
      <c r="A130" s="36"/>
      <c r="B130" s="37"/>
      <c r="C130" s="187" t="s">
        <v>311</v>
      </c>
      <c r="D130" s="187" t="s">
        <v>110</v>
      </c>
      <c r="E130" s="188" t="s">
        <v>312</v>
      </c>
      <c r="F130" s="189" t="s">
        <v>313</v>
      </c>
      <c r="G130" s="190" t="s">
        <v>113</v>
      </c>
      <c r="H130" s="191">
        <v>1</v>
      </c>
      <c r="I130" s="192"/>
      <c r="J130" s="193">
        <f>ROUND(I130*H130,2)</f>
        <v>0</v>
      </c>
      <c r="K130" s="189" t="s">
        <v>19</v>
      </c>
      <c r="L130" s="42"/>
      <c r="M130" s="194" t="s">
        <v>19</v>
      </c>
      <c r="N130" s="195" t="s">
        <v>47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114</v>
      </c>
      <c r="AT130" s="198" t="s">
        <v>110</v>
      </c>
      <c r="AU130" s="198" t="s">
        <v>81</v>
      </c>
      <c r="AY130" s="15" t="s">
        <v>109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114</v>
      </c>
      <c r="BM130" s="198" t="s">
        <v>314</v>
      </c>
    </row>
    <row r="131" s="2" customFormat="1" ht="16.5" customHeight="1">
      <c r="A131" s="36"/>
      <c r="B131" s="37"/>
      <c r="C131" s="187" t="s">
        <v>315</v>
      </c>
      <c r="D131" s="187" t="s">
        <v>110</v>
      </c>
      <c r="E131" s="188" t="s">
        <v>316</v>
      </c>
      <c r="F131" s="189" t="s">
        <v>317</v>
      </c>
      <c r="G131" s="190" t="s">
        <v>113</v>
      </c>
      <c r="H131" s="191">
        <v>63</v>
      </c>
      <c r="I131" s="192"/>
      <c r="J131" s="193">
        <f>ROUND(I131*H131,2)</f>
        <v>0</v>
      </c>
      <c r="K131" s="189" t="s">
        <v>19</v>
      </c>
      <c r="L131" s="42"/>
      <c r="M131" s="194" t="s">
        <v>19</v>
      </c>
      <c r="N131" s="195" t="s">
        <v>47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114</v>
      </c>
      <c r="AT131" s="198" t="s">
        <v>110</v>
      </c>
      <c r="AU131" s="198" t="s">
        <v>81</v>
      </c>
      <c r="AY131" s="15" t="s">
        <v>109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114</v>
      </c>
      <c r="BM131" s="198" t="s">
        <v>318</v>
      </c>
    </row>
    <row r="132" s="2" customFormat="1" ht="16.5" customHeight="1">
      <c r="A132" s="36"/>
      <c r="B132" s="37"/>
      <c r="C132" s="187" t="s">
        <v>319</v>
      </c>
      <c r="D132" s="187" t="s">
        <v>110</v>
      </c>
      <c r="E132" s="188" t="s">
        <v>320</v>
      </c>
      <c r="F132" s="189" t="s">
        <v>321</v>
      </c>
      <c r="G132" s="190" t="s">
        <v>113</v>
      </c>
      <c r="H132" s="191">
        <v>2</v>
      </c>
      <c r="I132" s="192"/>
      <c r="J132" s="193">
        <f>ROUND(I132*H132,2)</f>
        <v>0</v>
      </c>
      <c r="K132" s="189" t="s">
        <v>19</v>
      </c>
      <c r="L132" s="42"/>
      <c r="M132" s="194" t="s">
        <v>19</v>
      </c>
      <c r="N132" s="195" t="s">
        <v>47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114</v>
      </c>
      <c r="AT132" s="198" t="s">
        <v>110</v>
      </c>
      <c r="AU132" s="198" t="s">
        <v>81</v>
      </c>
      <c r="AY132" s="15" t="s">
        <v>109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114</v>
      </c>
      <c r="BM132" s="198" t="s">
        <v>322</v>
      </c>
    </row>
    <row r="133" s="2" customFormat="1" ht="16.5" customHeight="1">
      <c r="A133" s="36"/>
      <c r="B133" s="37"/>
      <c r="C133" s="187" t="s">
        <v>323</v>
      </c>
      <c r="D133" s="187" t="s">
        <v>110</v>
      </c>
      <c r="E133" s="188" t="s">
        <v>324</v>
      </c>
      <c r="F133" s="189" t="s">
        <v>325</v>
      </c>
      <c r="G133" s="190" t="s">
        <v>113</v>
      </c>
      <c r="H133" s="191">
        <v>10</v>
      </c>
      <c r="I133" s="192"/>
      <c r="J133" s="193">
        <f>ROUND(I133*H133,2)</f>
        <v>0</v>
      </c>
      <c r="K133" s="189" t="s">
        <v>19</v>
      </c>
      <c r="L133" s="42"/>
      <c r="M133" s="194" t="s">
        <v>19</v>
      </c>
      <c r="N133" s="195" t="s">
        <v>47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114</v>
      </c>
      <c r="AT133" s="198" t="s">
        <v>110</v>
      </c>
      <c r="AU133" s="198" t="s">
        <v>81</v>
      </c>
      <c r="AY133" s="15" t="s">
        <v>109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114</v>
      </c>
      <c r="BM133" s="198" t="s">
        <v>326</v>
      </c>
    </row>
    <row r="134" s="2" customFormat="1" ht="16.5" customHeight="1">
      <c r="A134" s="36"/>
      <c r="B134" s="37"/>
      <c r="C134" s="187" t="s">
        <v>327</v>
      </c>
      <c r="D134" s="187" t="s">
        <v>110</v>
      </c>
      <c r="E134" s="188" t="s">
        <v>328</v>
      </c>
      <c r="F134" s="189" t="s">
        <v>329</v>
      </c>
      <c r="G134" s="190" t="s">
        <v>113</v>
      </c>
      <c r="H134" s="191">
        <v>43</v>
      </c>
      <c r="I134" s="192"/>
      <c r="J134" s="193">
        <f>ROUND(I134*H134,2)</f>
        <v>0</v>
      </c>
      <c r="K134" s="189" t="s">
        <v>19</v>
      </c>
      <c r="L134" s="42"/>
      <c r="M134" s="194" t="s">
        <v>19</v>
      </c>
      <c r="N134" s="195" t="s">
        <v>47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114</v>
      </c>
      <c r="AT134" s="198" t="s">
        <v>110</v>
      </c>
      <c r="AU134" s="198" t="s">
        <v>81</v>
      </c>
      <c r="AY134" s="15" t="s">
        <v>109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114</v>
      </c>
      <c r="BM134" s="198" t="s">
        <v>330</v>
      </c>
    </row>
    <row r="135" s="2" customFormat="1" ht="16.5" customHeight="1">
      <c r="A135" s="36"/>
      <c r="B135" s="37"/>
      <c r="C135" s="187" t="s">
        <v>331</v>
      </c>
      <c r="D135" s="187" t="s">
        <v>110</v>
      </c>
      <c r="E135" s="188" t="s">
        <v>332</v>
      </c>
      <c r="F135" s="189" t="s">
        <v>333</v>
      </c>
      <c r="G135" s="190" t="s">
        <v>113</v>
      </c>
      <c r="H135" s="191">
        <v>11</v>
      </c>
      <c r="I135" s="192"/>
      <c r="J135" s="193">
        <f>ROUND(I135*H135,2)</f>
        <v>0</v>
      </c>
      <c r="K135" s="189" t="s">
        <v>19</v>
      </c>
      <c r="L135" s="42"/>
      <c r="M135" s="194" t="s">
        <v>19</v>
      </c>
      <c r="N135" s="195" t="s">
        <v>47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114</v>
      </c>
      <c r="AT135" s="198" t="s">
        <v>110</v>
      </c>
      <c r="AU135" s="198" t="s">
        <v>81</v>
      </c>
      <c r="AY135" s="15" t="s">
        <v>109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114</v>
      </c>
      <c r="BM135" s="198" t="s">
        <v>334</v>
      </c>
    </row>
    <row r="136" s="2" customFormat="1" ht="16.5" customHeight="1">
      <c r="A136" s="36"/>
      <c r="B136" s="37"/>
      <c r="C136" s="187" t="s">
        <v>335</v>
      </c>
      <c r="D136" s="187" t="s">
        <v>110</v>
      </c>
      <c r="E136" s="188" t="s">
        <v>336</v>
      </c>
      <c r="F136" s="189" t="s">
        <v>337</v>
      </c>
      <c r="G136" s="190" t="s">
        <v>113</v>
      </c>
      <c r="H136" s="191">
        <v>2</v>
      </c>
      <c r="I136" s="192"/>
      <c r="J136" s="193">
        <f>ROUND(I136*H136,2)</f>
        <v>0</v>
      </c>
      <c r="K136" s="189" t="s">
        <v>19</v>
      </c>
      <c r="L136" s="42"/>
      <c r="M136" s="194" t="s">
        <v>19</v>
      </c>
      <c r="N136" s="195" t="s">
        <v>47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114</v>
      </c>
      <c r="AT136" s="198" t="s">
        <v>110</v>
      </c>
      <c r="AU136" s="198" t="s">
        <v>81</v>
      </c>
      <c r="AY136" s="15" t="s">
        <v>109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114</v>
      </c>
      <c r="BM136" s="198" t="s">
        <v>338</v>
      </c>
    </row>
    <row r="137" s="2" customFormat="1" ht="16.5" customHeight="1">
      <c r="A137" s="36"/>
      <c r="B137" s="37"/>
      <c r="C137" s="187" t="s">
        <v>339</v>
      </c>
      <c r="D137" s="187" t="s">
        <v>110</v>
      </c>
      <c r="E137" s="188" t="s">
        <v>340</v>
      </c>
      <c r="F137" s="189" t="s">
        <v>341</v>
      </c>
      <c r="G137" s="190" t="s">
        <v>113</v>
      </c>
      <c r="H137" s="191">
        <v>2</v>
      </c>
      <c r="I137" s="192"/>
      <c r="J137" s="193">
        <f>ROUND(I137*H137,2)</f>
        <v>0</v>
      </c>
      <c r="K137" s="189" t="s">
        <v>19</v>
      </c>
      <c r="L137" s="42"/>
      <c r="M137" s="194" t="s">
        <v>19</v>
      </c>
      <c r="N137" s="195" t="s">
        <v>47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114</v>
      </c>
      <c r="AT137" s="198" t="s">
        <v>110</v>
      </c>
      <c r="AU137" s="198" t="s">
        <v>81</v>
      </c>
      <c r="AY137" s="15" t="s">
        <v>109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114</v>
      </c>
      <c r="BM137" s="198" t="s">
        <v>342</v>
      </c>
    </row>
    <row r="138" s="2" customFormat="1" ht="16.5" customHeight="1">
      <c r="A138" s="36"/>
      <c r="B138" s="37"/>
      <c r="C138" s="187" t="s">
        <v>343</v>
      </c>
      <c r="D138" s="187" t="s">
        <v>110</v>
      </c>
      <c r="E138" s="188" t="s">
        <v>344</v>
      </c>
      <c r="F138" s="189" t="s">
        <v>345</v>
      </c>
      <c r="G138" s="190" t="s">
        <v>113</v>
      </c>
      <c r="H138" s="191">
        <v>1</v>
      </c>
      <c r="I138" s="192"/>
      <c r="J138" s="193">
        <f>ROUND(I138*H138,2)</f>
        <v>0</v>
      </c>
      <c r="K138" s="189" t="s">
        <v>19</v>
      </c>
      <c r="L138" s="42"/>
      <c r="M138" s="194" t="s">
        <v>19</v>
      </c>
      <c r="N138" s="195" t="s">
        <v>47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114</v>
      </c>
      <c r="AT138" s="198" t="s">
        <v>110</v>
      </c>
      <c r="AU138" s="198" t="s">
        <v>81</v>
      </c>
      <c r="AY138" s="15" t="s">
        <v>109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81</v>
      </c>
      <c r="BK138" s="199">
        <f>ROUND(I138*H138,2)</f>
        <v>0</v>
      </c>
      <c r="BL138" s="15" t="s">
        <v>114</v>
      </c>
      <c r="BM138" s="198" t="s">
        <v>346</v>
      </c>
    </row>
    <row r="139" s="2" customFormat="1" ht="16.5" customHeight="1">
      <c r="A139" s="36"/>
      <c r="B139" s="37"/>
      <c r="C139" s="187" t="s">
        <v>347</v>
      </c>
      <c r="D139" s="187" t="s">
        <v>110</v>
      </c>
      <c r="E139" s="188" t="s">
        <v>348</v>
      </c>
      <c r="F139" s="189" t="s">
        <v>349</v>
      </c>
      <c r="G139" s="190" t="s">
        <v>113</v>
      </c>
      <c r="H139" s="191">
        <v>5</v>
      </c>
      <c r="I139" s="192"/>
      <c r="J139" s="193">
        <f>ROUND(I139*H139,2)</f>
        <v>0</v>
      </c>
      <c r="K139" s="189" t="s">
        <v>19</v>
      </c>
      <c r="L139" s="42"/>
      <c r="M139" s="194" t="s">
        <v>19</v>
      </c>
      <c r="N139" s="195" t="s">
        <v>47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114</v>
      </c>
      <c r="AT139" s="198" t="s">
        <v>110</v>
      </c>
      <c r="AU139" s="198" t="s">
        <v>81</v>
      </c>
      <c r="AY139" s="15" t="s">
        <v>109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114</v>
      </c>
      <c r="BM139" s="198" t="s">
        <v>350</v>
      </c>
    </row>
    <row r="140" s="2" customFormat="1" ht="16.5" customHeight="1">
      <c r="A140" s="36"/>
      <c r="B140" s="37"/>
      <c r="C140" s="187" t="s">
        <v>351</v>
      </c>
      <c r="D140" s="187" t="s">
        <v>110</v>
      </c>
      <c r="E140" s="188" t="s">
        <v>352</v>
      </c>
      <c r="F140" s="189" t="s">
        <v>353</v>
      </c>
      <c r="G140" s="190" t="s">
        <v>113</v>
      </c>
      <c r="H140" s="191">
        <v>2</v>
      </c>
      <c r="I140" s="192"/>
      <c r="J140" s="193">
        <f>ROUND(I140*H140,2)</f>
        <v>0</v>
      </c>
      <c r="K140" s="189" t="s">
        <v>19</v>
      </c>
      <c r="L140" s="42"/>
      <c r="M140" s="194" t="s">
        <v>19</v>
      </c>
      <c r="N140" s="195" t="s">
        <v>47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114</v>
      </c>
      <c r="AT140" s="198" t="s">
        <v>110</v>
      </c>
      <c r="AU140" s="198" t="s">
        <v>81</v>
      </c>
      <c r="AY140" s="15" t="s">
        <v>109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81</v>
      </c>
      <c r="BK140" s="199">
        <f>ROUND(I140*H140,2)</f>
        <v>0</v>
      </c>
      <c r="BL140" s="15" t="s">
        <v>114</v>
      </c>
      <c r="BM140" s="198" t="s">
        <v>354</v>
      </c>
    </row>
    <row r="141" s="2" customFormat="1" ht="16.5" customHeight="1">
      <c r="A141" s="36"/>
      <c r="B141" s="37"/>
      <c r="C141" s="187" t="s">
        <v>355</v>
      </c>
      <c r="D141" s="187" t="s">
        <v>110</v>
      </c>
      <c r="E141" s="188" t="s">
        <v>356</v>
      </c>
      <c r="F141" s="189" t="s">
        <v>357</v>
      </c>
      <c r="G141" s="190" t="s">
        <v>113</v>
      </c>
      <c r="H141" s="191">
        <v>7</v>
      </c>
      <c r="I141" s="192"/>
      <c r="J141" s="193">
        <f>ROUND(I141*H141,2)</f>
        <v>0</v>
      </c>
      <c r="K141" s="189" t="s">
        <v>19</v>
      </c>
      <c r="L141" s="42"/>
      <c r="M141" s="194" t="s">
        <v>19</v>
      </c>
      <c r="N141" s="195" t="s">
        <v>47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114</v>
      </c>
      <c r="AT141" s="198" t="s">
        <v>110</v>
      </c>
      <c r="AU141" s="198" t="s">
        <v>81</v>
      </c>
      <c r="AY141" s="15" t="s">
        <v>109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114</v>
      </c>
      <c r="BM141" s="198" t="s">
        <v>358</v>
      </c>
    </row>
    <row r="142" s="2" customFormat="1" ht="16.5" customHeight="1">
      <c r="A142" s="36"/>
      <c r="B142" s="37"/>
      <c r="C142" s="187" t="s">
        <v>359</v>
      </c>
      <c r="D142" s="187" t="s">
        <v>110</v>
      </c>
      <c r="E142" s="188" t="s">
        <v>360</v>
      </c>
      <c r="F142" s="189" t="s">
        <v>361</v>
      </c>
      <c r="G142" s="190" t="s">
        <v>113</v>
      </c>
      <c r="H142" s="191">
        <v>10</v>
      </c>
      <c r="I142" s="192"/>
      <c r="J142" s="193">
        <f>ROUND(I142*H142,2)</f>
        <v>0</v>
      </c>
      <c r="K142" s="189" t="s">
        <v>19</v>
      </c>
      <c r="L142" s="42"/>
      <c r="M142" s="194" t="s">
        <v>19</v>
      </c>
      <c r="N142" s="195" t="s">
        <v>47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114</v>
      </c>
      <c r="AT142" s="198" t="s">
        <v>110</v>
      </c>
      <c r="AU142" s="198" t="s">
        <v>81</v>
      </c>
      <c r="AY142" s="15" t="s">
        <v>109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114</v>
      </c>
      <c r="BM142" s="198" t="s">
        <v>362</v>
      </c>
    </row>
    <row r="143" s="2" customFormat="1" ht="16.5" customHeight="1">
      <c r="A143" s="36"/>
      <c r="B143" s="37"/>
      <c r="C143" s="187" t="s">
        <v>363</v>
      </c>
      <c r="D143" s="187" t="s">
        <v>110</v>
      </c>
      <c r="E143" s="188" t="s">
        <v>364</v>
      </c>
      <c r="F143" s="189" t="s">
        <v>365</v>
      </c>
      <c r="G143" s="190" t="s">
        <v>113</v>
      </c>
      <c r="H143" s="191">
        <v>3</v>
      </c>
      <c r="I143" s="192"/>
      <c r="J143" s="193">
        <f>ROUND(I143*H143,2)</f>
        <v>0</v>
      </c>
      <c r="K143" s="189" t="s">
        <v>19</v>
      </c>
      <c r="L143" s="42"/>
      <c r="M143" s="194" t="s">
        <v>19</v>
      </c>
      <c r="N143" s="195" t="s">
        <v>47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114</v>
      </c>
      <c r="AT143" s="198" t="s">
        <v>110</v>
      </c>
      <c r="AU143" s="198" t="s">
        <v>81</v>
      </c>
      <c r="AY143" s="15" t="s">
        <v>109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81</v>
      </c>
      <c r="BK143" s="199">
        <f>ROUND(I143*H143,2)</f>
        <v>0</v>
      </c>
      <c r="BL143" s="15" t="s">
        <v>114</v>
      </c>
      <c r="BM143" s="198" t="s">
        <v>366</v>
      </c>
    </row>
    <row r="144" s="2" customFormat="1" ht="16.5" customHeight="1">
      <c r="A144" s="36"/>
      <c r="B144" s="37"/>
      <c r="C144" s="187" t="s">
        <v>367</v>
      </c>
      <c r="D144" s="187" t="s">
        <v>110</v>
      </c>
      <c r="E144" s="188" t="s">
        <v>368</v>
      </c>
      <c r="F144" s="189" t="s">
        <v>369</v>
      </c>
      <c r="G144" s="190" t="s">
        <v>113</v>
      </c>
      <c r="H144" s="191">
        <v>1</v>
      </c>
      <c r="I144" s="192"/>
      <c r="J144" s="193">
        <f>ROUND(I144*H144,2)</f>
        <v>0</v>
      </c>
      <c r="K144" s="189" t="s">
        <v>19</v>
      </c>
      <c r="L144" s="42"/>
      <c r="M144" s="194" t="s">
        <v>19</v>
      </c>
      <c r="N144" s="195" t="s">
        <v>47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114</v>
      </c>
      <c r="AT144" s="198" t="s">
        <v>110</v>
      </c>
      <c r="AU144" s="198" t="s">
        <v>81</v>
      </c>
      <c r="AY144" s="15" t="s">
        <v>109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114</v>
      </c>
      <c r="BM144" s="198" t="s">
        <v>370</v>
      </c>
    </row>
    <row r="145" s="2" customFormat="1" ht="16.5" customHeight="1">
      <c r="A145" s="36"/>
      <c r="B145" s="37"/>
      <c r="C145" s="187" t="s">
        <v>371</v>
      </c>
      <c r="D145" s="187" t="s">
        <v>110</v>
      </c>
      <c r="E145" s="188" t="s">
        <v>372</v>
      </c>
      <c r="F145" s="189" t="s">
        <v>373</v>
      </c>
      <c r="G145" s="190" t="s">
        <v>113</v>
      </c>
      <c r="H145" s="191">
        <v>3</v>
      </c>
      <c r="I145" s="192"/>
      <c r="J145" s="193">
        <f>ROUND(I145*H145,2)</f>
        <v>0</v>
      </c>
      <c r="K145" s="189" t="s">
        <v>19</v>
      </c>
      <c r="L145" s="42"/>
      <c r="M145" s="194" t="s">
        <v>19</v>
      </c>
      <c r="N145" s="195" t="s">
        <v>47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114</v>
      </c>
      <c r="AT145" s="198" t="s">
        <v>110</v>
      </c>
      <c r="AU145" s="198" t="s">
        <v>81</v>
      </c>
      <c r="AY145" s="15" t="s">
        <v>109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81</v>
      </c>
      <c r="BK145" s="199">
        <f>ROUND(I145*H145,2)</f>
        <v>0</v>
      </c>
      <c r="BL145" s="15" t="s">
        <v>114</v>
      </c>
      <c r="BM145" s="198" t="s">
        <v>374</v>
      </c>
    </row>
    <row r="146" s="2" customFormat="1" ht="16.5" customHeight="1">
      <c r="A146" s="36"/>
      <c r="B146" s="37"/>
      <c r="C146" s="187" t="s">
        <v>375</v>
      </c>
      <c r="D146" s="187" t="s">
        <v>110</v>
      </c>
      <c r="E146" s="188" t="s">
        <v>376</v>
      </c>
      <c r="F146" s="189" t="s">
        <v>377</v>
      </c>
      <c r="G146" s="190" t="s">
        <v>113</v>
      </c>
      <c r="H146" s="191">
        <v>3</v>
      </c>
      <c r="I146" s="192"/>
      <c r="J146" s="193">
        <f>ROUND(I146*H146,2)</f>
        <v>0</v>
      </c>
      <c r="K146" s="189" t="s">
        <v>19</v>
      </c>
      <c r="L146" s="42"/>
      <c r="M146" s="194" t="s">
        <v>19</v>
      </c>
      <c r="N146" s="195" t="s">
        <v>47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114</v>
      </c>
      <c r="AT146" s="198" t="s">
        <v>110</v>
      </c>
      <c r="AU146" s="198" t="s">
        <v>81</v>
      </c>
      <c r="AY146" s="15" t="s">
        <v>109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114</v>
      </c>
      <c r="BM146" s="198" t="s">
        <v>378</v>
      </c>
    </row>
    <row r="147" s="2" customFormat="1" ht="16.5" customHeight="1">
      <c r="A147" s="36"/>
      <c r="B147" s="37"/>
      <c r="C147" s="187" t="s">
        <v>379</v>
      </c>
      <c r="D147" s="187" t="s">
        <v>110</v>
      </c>
      <c r="E147" s="188" t="s">
        <v>380</v>
      </c>
      <c r="F147" s="189" t="s">
        <v>381</v>
      </c>
      <c r="G147" s="190" t="s">
        <v>113</v>
      </c>
      <c r="H147" s="191">
        <v>7</v>
      </c>
      <c r="I147" s="192"/>
      <c r="J147" s="193">
        <f>ROUND(I147*H147,2)</f>
        <v>0</v>
      </c>
      <c r="K147" s="189" t="s">
        <v>19</v>
      </c>
      <c r="L147" s="42"/>
      <c r="M147" s="194" t="s">
        <v>19</v>
      </c>
      <c r="N147" s="195" t="s">
        <v>47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114</v>
      </c>
      <c r="AT147" s="198" t="s">
        <v>110</v>
      </c>
      <c r="AU147" s="198" t="s">
        <v>81</v>
      </c>
      <c r="AY147" s="15" t="s">
        <v>109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81</v>
      </c>
      <c r="BK147" s="199">
        <f>ROUND(I147*H147,2)</f>
        <v>0</v>
      </c>
      <c r="BL147" s="15" t="s">
        <v>114</v>
      </c>
      <c r="BM147" s="198" t="s">
        <v>382</v>
      </c>
    </row>
    <row r="148" s="2" customFormat="1" ht="16.5" customHeight="1">
      <c r="A148" s="36"/>
      <c r="B148" s="37"/>
      <c r="C148" s="187" t="s">
        <v>383</v>
      </c>
      <c r="D148" s="187" t="s">
        <v>110</v>
      </c>
      <c r="E148" s="188" t="s">
        <v>384</v>
      </c>
      <c r="F148" s="189" t="s">
        <v>385</v>
      </c>
      <c r="G148" s="190" t="s">
        <v>113</v>
      </c>
      <c r="H148" s="191">
        <v>5</v>
      </c>
      <c r="I148" s="192"/>
      <c r="J148" s="193">
        <f>ROUND(I148*H148,2)</f>
        <v>0</v>
      </c>
      <c r="K148" s="189" t="s">
        <v>19</v>
      </c>
      <c r="L148" s="42"/>
      <c r="M148" s="194" t="s">
        <v>19</v>
      </c>
      <c r="N148" s="195" t="s">
        <v>47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114</v>
      </c>
      <c r="AT148" s="198" t="s">
        <v>110</v>
      </c>
      <c r="AU148" s="198" t="s">
        <v>81</v>
      </c>
      <c r="AY148" s="15" t="s">
        <v>109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81</v>
      </c>
      <c r="BK148" s="199">
        <f>ROUND(I148*H148,2)</f>
        <v>0</v>
      </c>
      <c r="BL148" s="15" t="s">
        <v>114</v>
      </c>
      <c r="BM148" s="198" t="s">
        <v>386</v>
      </c>
    </row>
    <row r="149" s="2" customFormat="1" ht="16.5" customHeight="1">
      <c r="A149" s="36"/>
      <c r="B149" s="37"/>
      <c r="C149" s="187" t="s">
        <v>387</v>
      </c>
      <c r="D149" s="187" t="s">
        <v>110</v>
      </c>
      <c r="E149" s="188" t="s">
        <v>388</v>
      </c>
      <c r="F149" s="189" t="s">
        <v>389</v>
      </c>
      <c r="G149" s="190" t="s">
        <v>113</v>
      </c>
      <c r="H149" s="191">
        <v>1</v>
      </c>
      <c r="I149" s="192"/>
      <c r="J149" s="193">
        <f>ROUND(I149*H149,2)</f>
        <v>0</v>
      </c>
      <c r="K149" s="189" t="s">
        <v>19</v>
      </c>
      <c r="L149" s="42"/>
      <c r="M149" s="194" t="s">
        <v>19</v>
      </c>
      <c r="N149" s="195" t="s">
        <v>47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114</v>
      </c>
      <c r="AT149" s="198" t="s">
        <v>110</v>
      </c>
      <c r="AU149" s="198" t="s">
        <v>81</v>
      </c>
      <c r="AY149" s="15" t="s">
        <v>109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81</v>
      </c>
      <c r="BK149" s="199">
        <f>ROUND(I149*H149,2)</f>
        <v>0</v>
      </c>
      <c r="BL149" s="15" t="s">
        <v>114</v>
      </c>
      <c r="BM149" s="198" t="s">
        <v>390</v>
      </c>
    </row>
    <row r="150" s="2" customFormat="1" ht="16.5" customHeight="1">
      <c r="A150" s="36"/>
      <c r="B150" s="37"/>
      <c r="C150" s="187" t="s">
        <v>391</v>
      </c>
      <c r="D150" s="187" t="s">
        <v>110</v>
      </c>
      <c r="E150" s="188" t="s">
        <v>392</v>
      </c>
      <c r="F150" s="189" t="s">
        <v>393</v>
      </c>
      <c r="G150" s="190" t="s">
        <v>113</v>
      </c>
      <c r="H150" s="191">
        <v>1</v>
      </c>
      <c r="I150" s="192"/>
      <c r="J150" s="193">
        <f>ROUND(I150*H150,2)</f>
        <v>0</v>
      </c>
      <c r="K150" s="189" t="s">
        <v>19</v>
      </c>
      <c r="L150" s="42"/>
      <c r="M150" s="194" t="s">
        <v>19</v>
      </c>
      <c r="N150" s="195" t="s">
        <v>47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114</v>
      </c>
      <c r="AT150" s="198" t="s">
        <v>110</v>
      </c>
      <c r="AU150" s="198" t="s">
        <v>81</v>
      </c>
      <c r="AY150" s="15" t="s">
        <v>109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114</v>
      </c>
      <c r="BM150" s="198" t="s">
        <v>394</v>
      </c>
    </row>
    <row r="151" s="2" customFormat="1" ht="16.5" customHeight="1">
      <c r="A151" s="36"/>
      <c r="B151" s="37"/>
      <c r="C151" s="187" t="s">
        <v>395</v>
      </c>
      <c r="D151" s="187" t="s">
        <v>110</v>
      </c>
      <c r="E151" s="188" t="s">
        <v>396</v>
      </c>
      <c r="F151" s="189" t="s">
        <v>397</v>
      </c>
      <c r="G151" s="190" t="s">
        <v>113</v>
      </c>
      <c r="H151" s="191">
        <v>2</v>
      </c>
      <c r="I151" s="192"/>
      <c r="J151" s="193">
        <f>ROUND(I151*H151,2)</f>
        <v>0</v>
      </c>
      <c r="K151" s="189" t="s">
        <v>19</v>
      </c>
      <c r="L151" s="42"/>
      <c r="M151" s="194" t="s">
        <v>19</v>
      </c>
      <c r="N151" s="195" t="s">
        <v>47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114</v>
      </c>
      <c r="AT151" s="198" t="s">
        <v>110</v>
      </c>
      <c r="AU151" s="198" t="s">
        <v>81</v>
      </c>
      <c r="AY151" s="15" t="s">
        <v>109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81</v>
      </c>
      <c r="BK151" s="199">
        <f>ROUND(I151*H151,2)</f>
        <v>0</v>
      </c>
      <c r="BL151" s="15" t="s">
        <v>114</v>
      </c>
      <c r="BM151" s="198" t="s">
        <v>398</v>
      </c>
    </row>
    <row r="152" s="2" customFormat="1" ht="16.5" customHeight="1">
      <c r="A152" s="36"/>
      <c r="B152" s="37"/>
      <c r="C152" s="187" t="s">
        <v>399</v>
      </c>
      <c r="D152" s="187" t="s">
        <v>110</v>
      </c>
      <c r="E152" s="188" t="s">
        <v>400</v>
      </c>
      <c r="F152" s="189" t="s">
        <v>401</v>
      </c>
      <c r="G152" s="190" t="s">
        <v>113</v>
      </c>
      <c r="H152" s="191">
        <v>2</v>
      </c>
      <c r="I152" s="192"/>
      <c r="J152" s="193">
        <f>ROUND(I152*H152,2)</f>
        <v>0</v>
      </c>
      <c r="K152" s="189" t="s">
        <v>19</v>
      </c>
      <c r="L152" s="42"/>
      <c r="M152" s="194" t="s">
        <v>19</v>
      </c>
      <c r="N152" s="195" t="s">
        <v>47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114</v>
      </c>
      <c r="AT152" s="198" t="s">
        <v>110</v>
      </c>
      <c r="AU152" s="198" t="s">
        <v>81</v>
      </c>
      <c r="AY152" s="15" t="s">
        <v>109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81</v>
      </c>
      <c r="BK152" s="199">
        <f>ROUND(I152*H152,2)</f>
        <v>0</v>
      </c>
      <c r="BL152" s="15" t="s">
        <v>114</v>
      </c>
      <c r="BM152" s="198" t="s">
        <v>402</v>
      </c>
    </row>
    <row r="153" s="2" customFormat="1" ht="16.5" customHeight="1">
      <c r="A153" s="36"/>
      <c r="B153" s="37"/>
      <c r="C153" s="187" t="s">
        <v>403</v>
      </c>
      <c r="D153" s="187" t="s">
        <v>110</v>
      </c>
      <c r="E153" s="188" t="s">
        <v>404</v>
      </c>
      <c r="F153" s="189" t="s">
        <v>405</v>
      </c>
      <c r="G153" s="190" t="s">
        <v>113</v>
      </c>
      <c r="H153" s="191">
        <v>1</v>
      </c>
      <c r="I153" s="192"/>
      <c r="J153" s="193">
        <f>ROUND(I153*H153,2)</f>
        <v>0</v>
      </c>
      <c r="K153" s="189" t="s">
        <v>19</v>
      </c>
      <c r="L153" s="42"/>
      <c r="M153" s="194" t="s">
        <v>19</v>
      </c>
      <c r="N153" s="195" t="s">
        <v>47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114</v>
      </c>
      <c r="AT153" s="198" t="s">
        <v>110</v>
      </c>
      <c r="AU153" s="198" t="s">
        <v>81</v>
      </c>
      <c r="AY153" s="15" t="s">
        <v>109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114</v>
      </c>
      <c r="BM153" s="198" t="s">
        <v>406</v>
      </c>
    </row>
    <row r="154" s="2" customFormat="1" ht="16.5" customHeight="1">
      <c r="A154" s="36"/>
      <c r="B154" s="37"/>
      <c r="C154" s="187" t="s">
        <v>407</v>
      </c>
      <c r="D154" s="187" t="s">
        <v>110</v>
      </c>
      <c r="E154" s="188" t="s">
        <v>408</v>
      </c>
      <c r="F154" s="189" t="s">
        <v>409</v>
      </c>
      <c r="G154" s="190" t="s">
        <v>113</v>
      </c>
      <c r="H154" s="191">
        <v>1</v>
      </c>
      <c r="I154" s="192"/>
      <c r="J154" s="193">
        <f>ROUND(I154*H154,2)</f>
        <v>0</v>
      </c>
      <c r="K154" s="189" t="s">
        <v>19</v>
      </c>
      <c r="L154" s="42"/>
      <c r="M154" s="194" t="s">
        <v>19</v>
      </c>
      <c r="N154" s="195" t="s">
        <v>47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114</v>
      </c>
      <c r="AT154" s="198" t="s">
        <v>110</v>
      </c>
      <c r="AU154" s="198" t="s">
        <v>81</v>
      </c>
      <c r="AY154" s="15" t="s">
        <v>109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81</v>
      </c>
      <c r="BK154" s="199">
        <f>ROUND(I154*H154,2)</f>
        <v>0</v>
      </c>
      <c r="BL154" s="15" t="s">
        <v>114</v>
      </c>
      <c r="BM154" s="198" t="s">
        <v>410</v>
      </c>
    </row>
    <row r="155" s="2" customFormat="1" ht="16.5" customHeight="1">
      <c r="A155" s="36"/>
      <c r="B155" s="37"/>
      <c r="C155" s="187" t="s">
        <v>411</v>
      </c>
      <c r="D155" s="187" t="s">
        <v>110</v>
      </c>
      <c r="E155" s="188" t="s">
        <v>412</v>
      </c>
      <c r="F155" s="189" t="s">
        <v>413</v>
      </c>
      <c r="G155" s="190" t="s">
        <v>113</v>
      </c>
      <c r="H155" s="191">
        <v>4</v>
      </c>
      <c r="I155" s="192"/>
      <c r="J155" s="193">
        <f>ROUND(I155*H155,2)</f>
        <v>0</v>
      </c>
      <c r="K155" s="189" t="s">
        <v>19</v>
      </c>
      <c r="L155" s="42"/>
      <c r="M155" s="194" t="s">
        <v>19</v>
      </c>
      <c r="N155" s="195" t="s">
        <v>47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114</v>
      </c>
      <c r="AT155" s="198" t="s">
        <v>110</v>
      </c>
      <c r="AU155" s="198" t="s">
        <v>81</v>
      </c>
      <c r="AY155" s="15" t="s">
        <v>109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81</v>
      </c>
      <c r="BK155" s="199">
        <f>ROUND(I155*H155,2)</f>
        <v>0</v>
      </c>
      <c r="BL155" s="15" t="s">
        <v>114</v>
      </c>
      <c r="BM155" s="198" t="s">
        <v>414</v>
      </c>
    </row>
    <row r="156" s="2" customFormat="1" ht="16.5" customHeight="1">
      <c r="A156" s="36"/>
      <c r="B156" s="37"/>
      <c r="C156" s="187" t="s">
        <v>415</v>
      </c>
      <c r="D156" s="187" t="s">
        <v>110</v>
      </c>
      <c r="E156" s="188" t="s">
        <v>416</v>
      </c>
      <c r="F156" s="189" t="s">
        <v>417</v>
      </c>
      <c r="G156" s="190" t="s">
        <v>113</v>
      </c>
      <c r="H156" s="191">
        <v>2</v>
      </c>
      <c r="I156" s="192"/>
      <c r="J156" s="193">
        <f>ROUND(I156*H156,2)</f>
        <v>0</v>
      </c>
      <c r="K156" s="189" t="s">
        <v>19</v>
      </c>
      <c r="L156" s="42"/>
      <c r="M156" s="194" t="s">
        <v>19</v>
      </c>
      <c r="N156" s="195" t="s">
        <v>47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114</v>
      </c>
      <c r="AT156" s="198" t="s">
        <v>110</v>
      </c>
      <c r="AU156" s="198" t="s">
        <v>81</v>
      </c>
      <c r="AY156" s="15" t="s">
        <v>109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81</v>
      </c>
      <c r="BK156" s="199">
        <f>ROUND(I156*H156,2)</f>
        <v>0</v>
      </c>
      <c r="BL156" s="15" t="s">
        <v>114</v>
      </c>
      <c r="BM156" s="198" t="s">
        <v>418</v>
      </c>
    </row>
    <row r="157" s="2" customFormat="1" ht="16.5" customHeight="1">
      <c r="A157" s="36"/>
      <c r="B157" s="37"/>
      <c r="C157" s="187" t="s">
        <v>419</v>
      </c>
      <c r="D157" s="187" t="s">
        <v>110</v>
      </c>
      <c r="E157" s="188" t="s">
        <v>420</v>
      </c>
      <c r="F157" s="189" t="s">
        <v>421</v>
      </c>
      <c r="G157" s="190" t="s">
        <v>113</v>
      </c>
      <c r="H157" s="191">
        <v>7</v>
      </c>
      <c r="I157" s="192"/>
      <c r="J157" s="193">
        <f>ROUND(I157*H157,2)</f>
        <v>0</v>
      </c>
      <c r="K157" s="189" t="s">
        <v>19</v>
      </c>
      <c r="L157" s="42"/>
      <c r="M157" s="194" t="s">
        <v>19</v>
      </c>
      <c r="N157" s="195" t="s">
        <v>47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114</v>
      </c>
      <c r="AT157" s="198" t="s">
        <v>110</v>
      </c>
      <c r="AU157" s="198" t="s">
        <v>81</v>
      </c>
      <c r="AY157" s="15" t="s">
        <v>109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81</v>
      </c>
      <c r="BK157" s="199">
        <f>ROUND(I157*H157,2)</f>
        <v>0</v>
      </c>
      <c r="BL157" s="15" t="s">
        <v>114</v>
      </c>
      <c r="BM157" s="198" t="s">
        <v>422</v>
      </c>
    </row>
    <row r="158" s="2" customFormat="1" ht="16.5" customHeight="1">
      <c r="A158" s="36"/>
      <c r="B158" s="37"/>
      <c r="C158" s="187" t="s">
        <v>423</v>
      </c>
      <c r="D158" s="187" t="s">
        <v>110</v>
      </c>
      <c r="E158" s="188" t="s">
        <v>424</v>
      </c>
      <c r="F158" s="189" t="s">
        <v>425</v>
      </c>
      <c r="G158" s="190" t="s">
        <v>113</v>
      </c>
      <c r="H158" s="191">
        <v>4</v>
      </c>
      <c r="I158" s="192"/>
      <c r="J158" s="193">
        <f>ROUND(I158*H158,2)</f>
        <v>0</v>
      </c>
      <c r="K158" s="189" t="s">
        <v>19</v>
      </c>
      <c r="L158" s="42"/>
      <c r="M158" s="194" t="s">
        <v>19</v>
      </c>
      <c r="N158" s="195" t="s">
        <v>47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114</v>
      </c>
      <c r="AT158" s="198" t="s">
        <v>110</v>
      </c>
      <c r="AU158" s="198" t="s">
        <v>81</v>
      </c>
      <c r="AY158" s="15" t="s">
        <v>109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81</v>
      </c>
      <c r="BK158" s="199">
        <f>ROUND(I158*H158,2)</f>
        <v>0</v>
      </c>
      <c r="BL158" s="15" t="s">
        <v>114</v>
      </c>
      <c r="BM158" s="198" t="s">
        <v>426</v>
      </c>
    </row>
    <row r="159" s="2" customFormat="1" ht="16.5" customHeight="1">
      <c r="A159" s="36"/>
      <c r="B159" s="37"/>
      <c r="C159" s="187" t="s">
        <v>427</v>
      </c>
      <c r="D159" s="187" t="s">
        <v>110</v>
      </c>
      <c r="E159" s="188" t="s">
        <v>428</v>
      </c>
      <c r="F159" s="189" t="s">
        <v>429</v>
      </c>
      <c r="G159" s="190" t="s">
        <v>113</v>
      </c>
      <c r="H159" s="191">
        <v>1</v>
      </c>
      <c r="I159" s="192"/>
      <c r="J159" s="193">
        <f>ROUND(I159*H159,2)</f>
        <v>0</v>
      </c>
      <c r="K159" s="189" t="s">
        <v>19</v>
      </c>
      <c r="L159" s="42"/>
      <c r="M159" s="194" t="s">
        <v>19</v>
      </c>
      <c r="N159" s="195" t="s">
        <v>47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114</v>
      </c>
      <c r="AT159" s="198" t="s">
        <v>110</v>
      </c>
      <c r="AU159" s="198" t="s">
        <v>81</v>
      </c>
      <c r="AY159" s="15" t="s">
        <v>109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81</v>
      </c>
      <c r="BK159" s="199">
        <f>ROUND(I159*H159,2)</f>
        <v>0</v>
      </c>
      <c r="BL159" s="15" t="s">
        <v>114</v>
      </c>
      <c r="BM159" s="198" t="s">
        <v>430</v>
      </c>
    </row>
    <row r="160" s="2" customFormat="1" ht="16.5" customHeight="1">
      <c r="A160" s="36"/>
      <c r="B160" s="37"/>
      <c r="C160" s="187" t="s">
        <v>431</v>
      </c>
      <c r="D160" s="187" t="s">
        <v>110</v>
      </c>
      <c r="E160" s="188" t="s">
        <v>432</v>
      </c>
      <c r="F160" s="189" t="s">
        <v>433</v>
      </c>
      <c r="G160" s="190" t="s">
        <v>113</v>
      </c>
      <c r="H160" s="191">
        <v>9</v>
      </c>
      <c r="I160" s="192"/>
      <c r="J160" s="193">
        <f>ROUND(I160*H160,2)</f>
        <v>0</v>
      </c>
      <c r="K160" s="189" t="s">
        <v>19</v>
      </c>
      <c r="L160" s="42"/>
      <c r="M160" s="194" t="s">
        <v>19</v>
      </c>
      <c r="N160" s="195" t="s">
        <v>47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114</v>
      </c>
      <c r="AT160" s="198" t="s">
        <v>110</v>
      </c>
      <c r="AU160" s="198" t="s">
        <v>81</v>
      </c>
      <c r="AY160" s="15" t="s">
        <v>109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81</v>
      </c>
      <c r="BK160" s="199">
        <f>ROUND(I160*H160,2)</f>
        <v>0</v>
      </c>
      <c r="BL160" s="15" t="s">
        <v>114</v>
      </c>
      <c r="BM160" s="198" t="s">
        <v>434</v>
      </c>
    </row>
    <row r="161" s="2" customFormat="1" ht="16.5" customHeight="1">
      <c r="A161" s="36"/>
      <c r="B161" s="37"/>
      <c r="C161" s="187" t="s">
        <v>435</v>
      </c>
      <c r="D161" s="187" t="s">
        <v>110</v>
      </c>
      <c r="E161" s="188" t="s">
        <v>436</v>
      </c>
      <c r="F161" s="189" t="s">
        <v>437</v>
      </c>
      <c r="G161" s="190" t="s">
        <v>113</v>
      </c>
      <c r="H161" s="191">
        <v>1</v>
      </c>
      <c r="I161" s="192"/>
      <c r="J161" s="193">
        <f>ROUND(I161*H161,2)</f>
        <v>0</v>
      </c>
      <c r="K161" s="189" t="s">
        <v>19</v>
      </c>
      <c r="L161" s="42"/>
      <c r="M161" s="194" t="s">
        <v>19</v>
      </c>
      <c r="N161" s="195" t="s">
        <v>47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114</v>
      </c>
      <c r="AT161" s="198" t="s">
        <v>110</v>
      </c>
      <c r="AU161" s="198" t="s">
        <v>81</v>
      </c>
      <c r="AY161" s="15" t="s">
        <v>109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81</v>
      </c>
      <c r="BK161" s="199">
        <f>ROUND(I161*H161,2)</f>
        <v>0</v>
      </c>
      <c r="BL161" s="15" t="s">
        <v>114</v>
      </c>
      <c r="BM161" s="198" t="s">
        <v>438</v>
      </c>
    </row>
    <row r="162" s="2" customFormat="1" ht="16.5" customHeight="1">
      <c r="A162" s="36"/>
      <c r="B162" s="37"/>
      <c r="C162" s="187" t="s">
        <v>439</v>
      </c>
      <c r="D162" s="187" t="s">
        <v>110</v>
      </c>
      <c r="E162" s="188" t="s">
        <v>440</v>
      </c>
      <c r="F162" s="189" t="s">
        <v>441</v>
      </c>
      <c r="G162" s="190" t="s">
        <v>113</v>
      </c>
      <c r="H162" s="191">
        <v>2</v>
      </c>
      <c r="I162" s="192"/>
      <c r="J162" s="193">
        <f>ROUND(I162*H162,2)</f>
        <v>0</v>
      </c>
      <c r="K162" s="189" t="s">
        <v>19</v>
      </c>
      <c r="L162" s="42"/>
      <c r="M162" s="194" t="s">
        <v>19</v>
      </c>
      <c r="N162" s="195" t="s">
        <v>47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114</v>
      </c>
      <c r="AT162" s="198" t="s">
        <v>110</v>
      </c>
      <c r="AU162" s="198" t="s">
        <v>81</v>
      </c>
      <c r="AY162" s="15" t="s">
        <v>109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81</v>
      </c>
      <c r="BK162" s="199">
        <f>ROUND(I162*H162,2)</f>
        <v>0</v>
      </c>
      <c r="BL162" s="15" t="s">
        <v>114</v>
      </c>
      <c r="BM162" s="198" t="s">
        <v>442</v>
      </c>
    </row>
    <row r="163" s="2" customFormat="1" ht="16.5" customHeight="1">
      <c r="A163" s="36"/>
      <c r="B163" s="37"/>
      <c r="C163" s="187" t="s">
        <v>443</v>
      </c>
      <c r="D163" s="187" t="s">
        <v>110</v>
      </c>
      <c r="E163" s="188" t="s">
        <v>444</v>
      </c>
      <c r="F163" s="189" t="s">
        <v>445</v>
      </c>
      <c r="G163" s="190" t="s">
        <v>113</v>
      </c>
      <c r="H163" s="191">
        <v>2</v>
      </c>
      <c r="I163" s="192"/>
      <c r="J163" s="193">
        <f>ROUND(I163*H163,2)</f>
        <v>0</v>
      </c>
      <c r="K163" s="189" t="s">
        <v>19</v>
      </c>
      <c r="L163" s="42"/>
      <c r="M163" s="194" t="s">
        <v>19</v>
      </c>
      <c r="N163" s="195" t="s">
        <v>47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114</v>
      </c>
      <c r="AT163" s="198" t="s">
        <v>110</v>
      </c>
      <c r="AU163" s="198" t="s">
        <v>81</v>
      </c>
      <c r="AY163" s="15" t="s">
        <v>109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81</v>
      </c>
      <c r="BK163" s="199">
        <f>ROUND(I163*H163,2)</f>
        <v>0</v>
      </c>
      <c r="BL163" s="15" t="s">
        <v>114</v>
      </c>
      <c r="BM163" s="198" t="s">
        <v>446</v>
      </c>
    </row>
    <row r="164" s="2" customFormat="1" ht="16.5" customHeight="1">
      <c r="A164" s="36"/>
      <c r="B164" s="37"/>
      <c r="C164" s="187" t="s">
        <v>447</v>
      </c>
      <c r="D164" s="187" t="s">
        <v>110</v>
      </c>
      <c r="E164" s="188" t="s">
        <v>448</v>
      </c>
      <c r="F164" s="189" t="s">
        <v>449</v>
      </c>
      <c r="G164" s="190" t="s">
        <v>113</v>
      </c>
      <c r="H164" s="191">
        <v>1</v>
      </c>
      <c r="I164" s="192"/>
      <c r="J164" s="193">
        <f>ROUND(I164*H164,2)</f>
        <v>0</v>
      </c>
      <c r="K164" s="189" t="s">
        <v>19</v>
      </c>
      <c r="L164" s="42"/>
      <c r="M164" s="194" t="s">
        <v>19</v>
      </c>
      <c r="N164" s="195" t="s">
        <v>47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114</v>
      </c>
      <c r="AT164" s="198" t="s">
        <v>110</v>
      </c>
      <c r="AU164" s="198" t="s">
        <v>81</v>
      </c>
      <c r="AY164" s="15" t="s">
        <v>109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81</v>
      </c>
      <c r="BK164" s="199">
        <f>ROUND(I164*H164,2)</f>
        <v>0</v>
      </c>
      <c r="BL164" s="15" t="s">
        <v>114</v>
      </c>
      <c r="BM164" s="198" t="s">
        <v>450</v>
      </c>
    </row>
    <row r="165" s="2" customFormat="1" ht="16.5" customHeight="1">
      <c r="A165" s="36"/>
      <c r="B165" s="37"/>
      <c r="C165" s="187" t="s">
        <v>451</v>
      </c>
      <c r="D165" s="187" t="s">
        <v>110</v>
      </c>
      <c r="E165" s="188" t="s">
        <v>452</v>
      </c>
      <c r="F165" s="189" t="s">
        <v>453</v>
      </c>
      <c r="G165" s="190" t="s">
        <v>113</v>
      </c>
      <c r="H165" s="191">
        <v>2</v>
      </c>
      <c r="I165" s="192"/>
      <c r="J165" s="193">
        <f>ROUND(I165*H165,2)</f>
        <v>0</v>
      </c>
      <c r="K165" s="189" t="s">
        <v>19</v>
      </c>
      <c r="L165" s="42"/>
      <c r="M165" s="194" t="s">
        <v>19</v>
      </c>
      <c r="N165" s="195" t="s">
        <v>47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114</v>
      </c>
      <c r="AT165" s="198" t="s">
        <v>110</v>
      </c>
      <c r="AU165" s="198" t="s">
        <v>81</v>
      </c>
      <c r="AY165" s="15" t="s">
        <v>109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81</v>
      </c>
      <c r="BK165" s="199">
        <f>ROUND(I165*H165,2)</f>
        <v>0</v>
      </c>
      <c r="BL165" s="15" t="s">
        <v>114</v>
      </c>
      <c r="BM165" s="198" t="s">
        <v>454</v>
      </c>
    </row>
    <row r="166" s="2" customFormat="1" ht="16.5" customHeight="1">
      <c r="A166" s="36"/>
      <c r="B166" s="37"/>
      <c r="C166" s="187" t="s">
        <v>455</v>
      </c>
      <c r="D166" s="187" t="s">
        <v>110</v>
      </c>
      <c r="E166" s="188" t="s">
        <v>456</v>
      </c>
      <c r="F166" s="189" t="s">
        <v>457</v>
      </c>
      <c r="G166" s="190" t="s">
        <v>113</v>
      </c>
      <c r="H166" s="191">
        <v>1</v>
      </c>
      <c r="I166" s="192"/>
      <c r="J166" s="193">
        <f>ROUND(I166*H166,2)</f>
        <v>0</v>
      </c>
      <c r="K166" s="189" t="s">
        <v>19</v>
      </c>
      <c r="L166" s="42"/>
      <c r="M166" s="194" t="s">
        <v>19</v>
      </c>
      <c r="N166" s="195" t="s">
        <v>47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114</v>
      </c>
      <c r="AT166" s="198" t="s">
        <v>110</v>
      </c>
      <c r="AU166" s="198" t="s">
        <v>81</v>
      </c>
      <c r="AY166" s="15" t="s">
        <v>109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81</v>
      </c>
      <c r="BK166" s="199">
        <f>ROUND(I166*H166,2)</f>
        <v>0</v>
      </c>
      <c r="BL166" s="15" t="s">
        <v>114</v>
      </c>
      <c r="BM166" s="198" t="s">
        <v>458</v>
      </c>
    </row>
    <row r="167" s="2" customFormat="1" ht="16.5" customHeight="1">
      <c r="A167" s="36"/>
      <c r="B167" s="37"/>
      <c r="C167" s="187" t="s">
        <v>459</v>
      </c>
      <c r="D167" s="187" t="s">
        <v>110</v>
      </c>
      <c r="E167" s="188" t="s">
        <v>460</v>
      </c>
      <c r="F167" s="189" t="s">
        <v>461</v>
      </c>
      <c r="G167" s="190" t="s">
        <v>113</v>
      </c>
      <c r="H167" s="191">
        <v>1</v>
      </c>
      <c r="I167" s="192"/>
      <c r="J167" s="193">
        <f>ROUND(I167*H167,2)</f>
        <v>0</v>
      </c>
      <c r="K167" s="189" t="s">
        <v>19</v>
      </c>
      <c r="L167" s="42"/>
      <c r="M167" s="194" t="s">
        <v>19</v>
      </c>
      <c r="N167" s="195" t="s">
        <v>47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114</v>
      </c>
      <c r="AT167" s="198" t="s">
        <v>110</v>
      </c>
      <c r="AU167" s="198" t="s">
        <v>81</v>
      </c>
      <c r="AY167" s="15" t="s">
        <v>109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81</v>
      </c>
      <c r="BK167" s="199">
        <f>ROUND(I167*H167,2)</f>
        <v>0</v>
      </c>
      <c r="BL167" s="15" t="s">
        <v>114</v>
      </c>
      <c r="BM167" s="198" t="s">
        <v>462</v>
      </c>
    </row>
    <row r="168" s="2" customFormat="1" ht="16.5" customHeight="1">
      <c r="A168" s="36"/>
      <c r="B168" s="37"/>
      <c r="C168" s="187" t="s">
        <v>463</v>
      </c>
      <c r="D168" s="187" t="s">
        <v>110</v>
      </c>
      <c r="E168" s="188" t="s">
        <v>464</v>
      </c>
      <c r="F168" s="189" t="s">
        <v>465</v>
      </c>
      <c r="G168" s="190" t="s">
        <v>113</v>
      </c>
      <c r="H168" s="191">
        <v>2</v>
      </c>
      <c r="I168" s="192"/>
      <c r="J168" s="193">
        <f>ROUND(I168*H168,2)</f>
        <v>0</v>
      </c>
      <c r="K168" s="189" t="s">
        <v>19</v>
      </c>
      <c r="L168" s="42"/>
      <c r="M168" s="194" t="s">
        <v>19</v>
      </c>
      <c r="N168" s="195" t="s">
        <v>47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114</v>
      </c>
      <c r="AT168" s="198" t="s">
        <v>110</v>
      </c>
      <c r="AU168" s="198" t="s">
        <v>81</v>
      </c>
      <c r="AY168" s="15" t="s">
        <v>109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81</v>
      </c>
      <c r="BK168" s="199">
        <f>ROUND(I168*H168,2)</f>
        <v>0</v>
      </c>
      <c r="BL168" s="15" t="s">
        <v>114</v>
      </c>
      <c r="BM168" s="198" t="s">
        <v>466</v>
      </c>
    </row>
    <row r="169" s="2" customFormat="1" ht="16.5" customHeight="1">
      <c r="A169" s="36"/>
      <c r="B169" s="37"/>
      <c r="C169" s="187" t="s">
        <v>467</v>
      </c>
      <c r="D169" s="187" t="s">
        <v>110</v>
      </c>
      <c r="E169" s="188" t="s">
        <v>468</v>
      </c>
      <c r="F169" s="189" t="s">
        <v>469</v>
      </c>
      <c r="G169" s="190" t="s">
        <v>113</v>
      </c>
      <c r="H169" s="191">
        <v>1</v>
      </c>
      <c r="I169" s="192"/>
      <c r="J169" s="193">
        <f>ROUND(I169*H169,2)</f>
        <v>0</v>
      </c>
      <c r="K169" s="189" t="s">
        <v>19</v>
      </c>
      <c r="L169" s="42"/>
      <c r="M169" s="194" t="s">
        <v>19</v>
      </c>
      <c r="N169" s="195" t="s">
        <v>47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114</v>
      </c>
      <c r="AT169" s="198" t="s">
        <v>110</v>
      </c>
      <c r="AU169" s="198" t="s">
        <v>81</v>
      </c>
      <c r="AY169" s="15" t="s">
        <v>109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81</v>
      </c>
      <c r="BK169" s="199">
        <f>ROUND(I169*H169,2)</f>
        <v>0</v>
      </c>
      <c r="BL169" s="15" t="s">
        <v>114</v>
      </c>
      <c r="BM169" s="198" t="s">
        <v>470</v>
      </c>
    </row>
    <row r="170" s="2" customFormat="1" ht="16.5" customHeight="1">
      <c r="A170" s="36"/>
      <c r="B170" s="37"/>
      <c r="C170" s="187" t="s">
        <v>471</v>
      </c>
      <c r="D170" s="187" t="s">
        <v>110</v>
      </c>
      <c r="E170" s="188" t="s">
        <v>472</v>
      </c>
      <c r="F170" s="189" t="s">
        <v>473</v>
      </c>
      <c r="G170" s="190" t="s">
        <v>113</v>
      </c>
      <c r="H170" s="191">
        <v>12</v>
      </c>
      <c r="I170" s="192"/>
      <c r="J170" s="193">
        <f>ROUND(I170*H170,2)</f>
        <v>0</v>
      </c>
      <c r="K170" s="189" t="s">
        <v>19</v>
      </c>
      <c r="L170" s="42"/>
      <c r="M170" s="194" t="s">
        <v>19</v>
      </c>
      <c r="N170" s="195" t="s">
        <v>47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114</v>
      </c>
      <c r="AT170" s="198" t="s">
        <v>110</v>
      </c>
      <c r="AU170" s="198" t="s">
        <v>81</v>
      </c>
      <c r="AY170" s="15" t="s">
        <v>109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81</v>
      </c>
      <c r="BK170" s="199">
        <f>ROUND(I170*H170,2)</f>
        <v>0</v>
      </c>
      <c r="BL170" s="15" t="s">
        <v>114</v>
      </c>
      <c r="BM170" s="198" t="s">
        <v>474</v>
      </c>
    </row>
    <row r="171" s="2" customFormat="1" ht="16.5" customHeight="1">
      <c r="A171" s="36"/>
      <c r="B171" s="37"/>
      <c r="C171" s="187" t="s">
        <v>475</v>
      </c>
      <c r="D171" s="187" t="s">
        <v>110</v>
      </c>
      <c r="E171" s="188" t="s">
        <v>476</v>
      </c>
      <c r="F171" s="189" t="s">
        <v>477</v>
      </c>
      <c r="G171" s="190" t="s">
        <v>113</v>
      </c>
      <c r="H171" s="191">
        <v>12</v>
      </c>
      <c r="I171" s="192"/>
      <c r="J171" s="193">
        <f>ROUND(I171*H171,2)</f>
        <v>0</v>
      </c>
      <c r="K171" s="189" t="s">
        <v>19</v>
      </c>
      <c r="L171" s="42"/>
      <c r="M171" s="194" t="s">
        <v>19</v>
      </c>
      <c r="N171" s="195" t="s">
        <v>47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114</v>
      </c>
      <c r="AT171" s="198" t="s">
        <v>110</v>
      </c>
      <c r="AU171" s="198" t="s">
        <v>81</v>
      </c>
      <c r="AY171" s="15" t="s">
        <v>109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81</v>
      </c>
      <c r="BK171" s="199">
        <f>ROUND(I171*H171,2)</f>
        <v>0</v>
      </c>
      <c r="BL171" s="15" t="s">
        <v>114</v>
      </c>
      <c r="BM171" s="198" t="s">
        <v>478</v>
      </c>
    </row>
    <row r="172" s="2" customFormat="1" ht="16.5" customHeight="1">
      <c r="A172" s="36"/>
      <c r="B172" s="37"/>
      <c r="C172" s="187" t="s">
        <v>479</v>
      </c>
      <c r="D172" s="187" t="s">
        <v>110</v>
      </c>
      <c r="E172" s="188" t="s">
        <v>480</v>
      </c>
      <c r="F172" s="189" t="s">
        <v>481</v>
      </c>
      <c r="G172" s="190" t="s">
        <v>113</v>
      </c>
      <c r="H172" s="191">
        <v>4</v>
      </c>
      <c r="I172" s="192"/>
      <c r="J172" s="193">
        <f>ROUND(I172*H172,2)</f>
        <v>0</v>
      </c>
      <c r="K172" s="189" t="s">
        <v>19</v>
      </c>
      <c r="L172" s="42"/>
      <c r="M172" s="194" t="s">
        <v>19</v>
      </c>
      <c r="N172" s="195" t="s">
        <v>47</v>
      </c>
      <c r="O172" s="8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114</v>
      </c>
      <c r="AT172" s="198" t="s">
        <v>110</v>
      </c>
      <c r="AU172" s="198" t="s">
        <v>81</v>
      </c>
      <c r="AY172" s="15" t="s">
        <v>109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81</v>
      </c>
      <c r="BK172" s="199">
        <f>ROUND(I172*H172,2)</f>
        <v>0</v>
      </c>
      <c r="BL172" s="15" t="s">
        <v>114</v>
      </c>
      <c r="BM172" s="198" t="s">
        <v>482</v>
      </c>
    </row>
    <row r="173" s="2" customFormat="1" ht="16.5" customHeight="1">
      <c r="A173" s="36"/>
      <c r="B173" s="37"/>
      <c r="C173" s="187" t="s">
        <v>483</v>
      </c>
      <c r="D173" s="187" t="s">
        <v>110</v>
      </c>
      <c r="E173" s="188" t="s">
        <v>484</v>
      </c>
      <c r="F173" s="189" t="s">
        <v>485</v>
      </c>
      <c r="G173" s="190" t="s">
        <v>113</v>
      </c>
      <c r="H173" s="191">
        <v>6</v>
      </c>
      <c r="I173" s="192"/>
      <c r="J173" s="193">
        <f>ROUND(I173*H173,2)</f>
        <v>0</v>
      </c>
      <c r="K173" s="189" t="s">
        <v>19</v>
      </c>
      <c r="L173" s="42"/>
      <c r="M173" s="194" t="s">
        <v>19</v>
      </c>
      <c r="N173" s="195" t="s">
        <v>47</v>
      </c>
      <c r="O173" s="8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114</v>
      </c>
      <c r="AT173" s="198" t="s">
        <v>110</v>
      </c>
      <c r="AU173" s="198" t="s">
        <v>81</v>
      </c>
      <c r="AY173" s="15" t="s">
        <v>109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81</v>
      </c>
      <c r="BK173" s="199">
        <f>ROUND(I173*H173,2)</f>
        <v>0</v>
      </c>
      <c r="BL173" s="15" t="s">
        <v>114</v>
      </c>
      <c r="BM173" s="198" t="s">
        <v>486</v>
      </c>
    </row>
    <row r="174" s="2" customFormat="1" ht="16.5" customHeight="1">
      <c r="A174" s="36"/>
      <c r="B174" s="37"/>
      <c r="C174" s="187" t="s">
        <v>487</v>
      </c>
      <c r="D174" s="187" t="s">
        <v>110</v>
      </c>
      <c r="E174" s="188" t="s">
        <v>488</v>
      </c>
      <c r="F174" s="189" t="s">
        <v>489</v>
      </c>
      <c r="G174" s="190" t="s">
        <v>113</v>
      </c>
      <c r="H174" s="191">
        <v>1</v>
      </c>
      <c r="I174" s="192"/>
      <c r="J174" s="193">
        <f>ROUND(I174*H174,2)</f>
        <v>0</v>
      </c>
      <c r="K174" s="189" t="s">
        <v>19</v>
      </c>
      <c r="L174" s="42"/>
      <c r="M174" s="194" t="s">
        <v>19</v>
      </c>
      <c r="N174" s="195" t="s">
        <v>47</v>
      </c>
      <c r="O174" s="8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8" t="s">
        <v>114</v>
      </c>
      <c r="AT174" s="198" t="s">
        <v>110</v>
      </c>
      <c r="AU174" s="198" t="s">
        <v>81</v>
      </c>
      <c r="AY174" s="15" t="s">
        <v>109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81</v>
      </c>
      <c r="BK174" s="199">
        <f>ROUND(I174*H174,2)</f>
        <v>0</v>
      </c>
      <c r="BL174" s="15" t="s">
        <v>114</v>
      </c>
      <c r="BM174" s="198" t="s">
        <v>490</v>
      </c>
    </row>
    <row r="175" s="2" customFormat="1" ht="16.5" customHeight="1">
      <c r="A175" s="36"/>
      <c r="B175" s="37"/>
      <c r="C175" s="187" t="s">
        <v>491</v>
      </c>
      <c r="D175" s="187" t="s">
        <v>110</v>
      </c>
      <c r="E175" s="188" t="s">
        <v>492</v>
      </c>
      <c r="F175" s="189" t="s">
        <v>493</v>
      </c>
      <c r="G175" s="190" t="s">
        <v>113</v>
      </c>
      <c r="H175" s="191">
        <v>1</v>
      </c>
      <c r="I175" s="192"/>
      <c r="J175" s="193">
        <f>ROUND(I175*H175,2)</f>
        <v>0</v>
      </c>
      <c r="K175" s="189" t="s">
        <v>19</v>
      </c>
      <c r="L175" s="42"/>
      <c r="M175" s="194" t="s">
        <v>19</v>
      </c>
      <c r="N175" s="195" t="s">
        <v>47</v>
      </c>
      <c r="O175" s="8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114</v>
      </c>
      <c r="AT175" s="198" t="s">
        <v>110</v>
      </c>
      <c r="AU175" s="198" t="s">
        <v>81</v>
      </c>
      <c r="AY175" s="15" t="s">
        <v>109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81</v>
      </c>
      <c r="BK175" s="199">
        <f>ROUND(I175*H175,2)</f>
        <v>0</v>
      </c>
      <c r="BL175" s="15" t="s">
        <v>114</v>
      </c>
      <c r="BM175" s="198" t="s">
        <v>494</v>
      </c>
    </row>
    <row r="176" s="2" customFormat="1" ht="16.5" customHeight="1">
      <c r="A176" s="36"/>
      <c r="B176" s="37"/>
      <c r="C176" s="187" t="s">
        <v>495</v>
      </c>
      <c r="D176" s="187" t="s">
        <v>110</v>
      </c>
      <c r="E176" s="188" t="s">
        <v>496</v>
      </c>
      <c r="F176" s="189" t="s">
        <v>497</v>
      </c>
      <c r="G176" s="190" t="s">
        <v>113</v>
      </c>
      <c r="H176" s="191">
        <v>1</v>
      </c>
      <c r="I176" s="192"/>
      <c r="J176" s="193">
        <f>ROUND(I176*H176,2)</f>
        <v>0</v>
      </c>
      <c r="K176" s="189" t="s">
        <v>19</v>
      </c>
      <c r="L176" s="42"/>
      <c r="M176" s="194" t="s">
        <v>19</v>
      </c>
      <c r="N176" s="195" t="s">
        <v>47</v>
      </c>
      <c r="O176" s="8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8" t="s">
        <v>114</v>
      </c>
      <c r="AT176" s="198" t="s">
        <v>110</v>
      </c>
      <c r="AU176" s="198" t="s">
        <v>81</v>
      </c>
      <c r="AY176" s="15" t="s">
        <v>109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81</v>
      </c>
      <c r="BK176" s="199">
        <f>ROUND(I176*H176,2)</f>
        <v>0</v>
      </c>
      <c r="BL176" s="15" t="s">
        <v>114</v>
      </c>
      <c r="BM176" s="198" t="s">
        <v>498</v>
      </c>
    </row>
    <row r="177" s="11" customFormat="1" ht="25.92" customHeight="1">
      <c r="A177" s="11"/>
      <c r="B177" s="173"/>
      <c r="C177" s="174"/>
      <c r="D177" s="175" t="s">
        <v>75</v>
      </c>
      <c r="E177" s="176" t="s">
        <v>499</v>
      </c>
      <c r="F177" s="176" t="s">
        <v>500</v>
      </c>
      <c r="G177" s="174"/>
      <c r="H177" s="174"/>
      <c r="I177" s="177"/>
      <c r="J177" s="178">
        <f>BK177</f>
        <v>0</v>
      </c>
      <c r="K177" s="174"/>
      <c r="L177" s="179"/>
      <c r="M177" s="180"/>
      <c r="N177" s="181"/>
      <c r="O177" s="181"/>
      <c r="P177" s="182">
        <f>SUM(P178:P199)</f>
        <v>0</v>
      </c>
      <c r="Q177" s="181"/>
      <c r="R177" s="182">
        <f>SUM(R178:R199)</f>
        <v>0</v>
      </c>
      <c r="S177" s="181"/>
      <c r="T177" s="183">
        <f>SUM(T178:T199)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84" t="s">
        <v>108</v>
      </c>
      <c r="AT177" s="185" t="s">
        <v>75</v>
      </c>
      <c r="AU177" s="185" t="s">
        <v>76</v>
      </c>
      <c r="AY177" s="184" t="s">
        <v>109</v>
      </c>
      <c r="BK177" s="186">
        <f>SUM(BK178:BK199)</f>
        <v>0</v>
      </c>
    </row>
    <row r="178" s="2" customFormat="1" ht="16.5" customHeight="1">
      <c r="A178" s="36"/>
      <c r="B178" s="37"/>
      <c r="C178" s="187" t="s">
        <v>501</v>
      </c>
      <c r="D178" s="187" t="s">
        <v>110</v>
      </c>
      <c r="E178" s="188" t="s">
        <v>502</v>
      </c>
      <c r="F178" s="189" t="s">
        <v>503</v>
      </c>
      <c r="G178" s="190" t="s">
        <v>113</v>
      </c>
      <c r="H178" s="191">
        <v>8</v>
      </c>
      <c r="I178" s="192"/>
      <c r="J178" s="193">
        <f>ROUND(I178*H178,2)</f>
        <v>0</v>
      </c>
      <c r="K178" s="189" t="s">
        <v>19</v>
      </c>
      <c r="L178" s="42"/>
      <c r="M178" s="194" t="s">
        <v>19</v>
      </c>
      <c r="N178" s="195" t="s">
        <v>47</v>
      </c>
      <c r="O178" s="8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8" t="s">
        <v>114</v>
      </c>
      <c r="AT178" s="198" t="s">
        <v>110</v>
      </c>
      <c r="AU178" s="198" t="s">
        <v>81</v>
      </c>
      <c r="AY178" s="15" t="s">
        <v>109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81</v>
      </c>
      <c r="BK178" s="199">
        <f>ROUND(I178*H178,2)</f>
        <v>0</v>
      </c>
      <c r="BL178" s="15" t="s">
        <v>114</v>
      </c>
      <c r="BM178" s="198" t="s">
        <v>504</v>
      </c>
    </row>
    <row r="179" s="2" customFormat="1" ht="16.5" customHeight="1">
      <c r="A179" s="36"/>
      <c r="B179" s="37"/>
      <c r="C179" s="187" t="s">
        <v>505</v>
      </c>
      <c r="D179" s="187" t="s">
        <v>110</v>
      </c>
      <c r="E179" s="188" t="s">
        <v>506</v>
      </c>
      <c r="F179" s="189" t="s">
        <v>507</v>
      </c>
      <c r="G179" s="190" t="s">
        <v>113</v>
      </c>
      <c r="H179" s="191">
        <v>39</v>
      </c>
      <c r="I179" s="192"/>
      <c r="J179" s="193">
        <f>ROUND(I179*H179,2)</f>
        <v>0</v>
      </c>
      <c r="K179" s="189" t="s">
        <v>19</v>
      </c>
      <c r="L179" s="42"/>
      <c r="M179" s="194" t="s">
        <v>19</v>
      </c>
      <c r="N179" s="195" t="s">
        <v>47</v>
      </c>
      <c r="O179" s="8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8" t="s">
        <v>114</v>
      </c>
      <c r="AT179" s="198" t="s">
        <v>110</v>
      </c>
      <c r="AU179" s="198" t="s">
        <v>81</v>
      </c>
      <c r="AY179" s="15" t="s">
        <v>109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81</v>
      </c>
      <c r="BK179" s="199">
        <f>ROUND(I179*H179,2)</f>
        <v>0</v>
      </c>
      <c r="BL179" s="15" t="s">
        <v>114</v>
      </c>
      <c r="BM179" s="198" t="s">
        <v>508</v>
      </c>
    </row>
    <row r="180" s="2" customFormat="1" ht="16.5" customHeight="1">
      <c r="A180" s="36"/>
      <c r="B180" s="37"/>
      <c r="C180" s="187" t="s">
        <v>509</v>
      </c>
      <c r="D180" s="187" t="s">
        <v>110</v>
      </c>
      <c r="E180" s="188" t="s">
        <v>510</v>
      </c>
      <c r="F180" s="189" t="s">
        <v>511</v>
      </c>
      <c r="G180" s="190" t="s">
        <v>113</v>
      </c>
      <c r="H180" s="191">
        <v>24</v>
      </c>
      <c r="I180" s="192"/>
      <c r="J180" s="193">
        <f>ROUND(I180*H180,2)</f>
        <v>0</v>
      </c>
      <c r="K180" s="189" t="s">
        <v>19</v>
      </c>
      <c r="L180" s="42"/>
      <c r="M180" s="194" t="s">
        <v>19</v>
      </c>
      <c r="N180" s="195" t="s">
        <v>47</v>
      </c>
      <c r="O180" s="8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114</v>
      </c>
      <c r="AT180" s="198" t="s">
        <v>110</v>
      </c>
      <c r="AU180" s="198" t="s">
        <v>81</v>
      </c>
      <c r="AY180" s="15" t="s">
        <v>109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81</v>
      </c>
      <c r="BK180" s="199">
        <f>ROUND(I180*H180,2)</f>
        <v>0</v>
      </c>
      <c r="BL180" s="15" t="s">
        <v>114</v>
      </c>
      <c r="BM180" s="198" t="s">
        <v>512</v>
      </c>
    </row>
    <row r="181" s="2" customFormat="1" ht="16.5" customHeight="1">
      <c r="A181" s="36"/>
      <c r="B181" s="37"/>
      <c r="C181" s="187" t="s">
        <v>513</v>
      </c>
      <c r="D181" s="187" t="s">
        <v>110</v>
      </c>
      <c r="E181" s="188" t="s">
        <v>514</v>
      </c>
      <c r="F181" s="189" t="s">
        <v>515</v>
      </c>
      <c r="G181" s="190" t="s">
        <v>113</v>
      </c>
      <c r="H181" s="191">
        <v>3</v>
      </c>
      <c r="I181" s="192"/>
      <c r="J181" s="193">
        <f>ROUND(I181*H181,2)</f>
        <v>0</v>
      </c>
      <c r="K181" s="189" t="s">
        <v>19</v>
      </c>
      <c r="L181" s="42"/>
      <c r="M181" s="194" t="s">
        <v>19</v>
      </c>
      <c r="N181" s="195" t="s">
        <v>47</v>
      </c>
      <c r="O181" s="8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8" t="s">
        <v>114</v>
      </c>
      <c r="AT181" s="198" t="s">
        <v>110</v>
      </c>
      <c r="AU181" s="198" t="s">
        <v>81</v>
      </c>
      <c r="AY181" s="15" t="s">
        <v>109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5" t="s">
        <v>81</v>
      </c>
      <c r="BK181" s="199">
        <f>ROUND(I181*H181,2)</f>
        <v>0</v>
      </c>
      <c r="BL181" s="15" t="s">
        <v>114</v>
      </c>
      <c r="BM181" s="198" t="s">
        <v>516</v>
      </c>
    </row>
    <row r="182" s="2" customFormat="1" ht="16.5" customHeight="1">
      <c r="A182" s="36"/>
      <c r="B182" s="37"/>
      <c r="C182" s="187" t="s">
        <v>517</v>
      </c>
      <c r="D182" s="187" t="s">
        <v>110</v>
      </c>
      <c r="E182" s="188" t="s">
        <v>518</v>
      </c>
      <c r="F182" s="189" t="s">
        <v>519</v>
      </c>
      <c r="G182" s="190" t="s">
        <v>113</v>
      </c>
      <c r="H182" s="191">
        <v>13</v>
      </c>
      <c r="I182" s="192"/>
      <c r="J182" s="193">
        <f>ROUND(I182*H182,2)</f>
        <v>0</v>
      </c>
      <c r="K182" s="189" t="s">
        <v>19</v>
      </c>
      <c r="L182" s="42"/>
      <c r="M182" s="194" t="s">
        <v>19</v>
      </c>
      <c r="N182" s="195" t="s">
        <v>47</v>
      </c>
      <c r="O182" s="8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8" t="s">
        <v>114</v>
      </c>
      <c r="AT182" s="198" t="s">
        <v>110</v>
      </c>
      <c r="AU182" s="198" t="s">
        <v>81</v>
      </c>
      <c r="AY182" s="15" t="s">
        <v>109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81</v>
      </c>
      <c r="BK182" s="199">
        <f>ROUND(I182*H182,2)</f>
        <v>0</v>
      </c>
      <c r="BL182" s="15" t="s">
        <v>114</v>
      </c>
      <c r="BM182" s="198" t="s">
        <v>520</v>
      </c>
    </row>
    <row r="183" s="2" customFormat="1" ht="16.5" customHeight="1">
      <c r="A183" s="36"/>
      <c r="B183" s="37"/>
      <c r="C183" s="187" t="s">
        <v>521</v>
      </c>
      <c r="D183" s="187" t="s">
        <v>110</v>
      </c>
      <c r="E183" s="188" t="s">
        <v>522</v>
      </c>
      <c r="F183" s="189" t="s">
        <v>523</v>
      </c>
      <c r="G183" s="190" t="s">
        <v>113</v>
      </c>
      <c r="H183" s="191">
        <v>7</v>
      </c>
      <c r="I183" s="192"/>
      <c r="J183" s="193">
        <f>ROUND(I183*H183,2)</f>
        <v>0</v>
      </c>
      <c r="K183" s="189" t="s">
        <v>19</v>
      </c>
      <c r="L183" s="42"/>
      <c r="M183" s="194" t="s">
        <v>19</v>
      </c>
      <c r="N183" s="195" t="s">
        <v>47</v>
      </c>
      <c r="O183" s="8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8" t="s">
        <v>114</v>
      </c>
      <c r="AT183" s="198" t="s">
        <v>110</v>
      </c>
      <c r="AU183" s="198" t="s">
        <v>81</v>
      </c>
      <c r="AY183" s="15" t="s">
        <v>109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5" t="s">
        <v>81</v>
      </c>
      <c r="BK183" s="199">
        <f>ROUND(I183*H183,2)</f>
        <v>0</v>
      </c>
      <c r="BL183" s="15" t="s">
        <v>114</v>
      </c>
      <c r="BM183" s="198" t="s">
        <v>524</v>
      </c>
    </row>
    <row r="184" s="2" customFormat="1" ht="16.5" customHeight="1">
      <c r="A184" s="36"/>
      <c r="B184" s="37"/>
      <c r="C184" s="187" t="s">
        <v>525</v>
      </c>
      <c r="D184" s="187" t="s">
        <v>110</v>
      </c>
      <c r="E184" s="188" t="s">
        <v>526</v>
      </c>
      <c r="F184" s="189" t="s">
        <v>527</v>
      </c>
      <c r="G184" s="190" t="s">
        <v>113</v>
      </c>
      <c r="H184" s="191">
        <v>138</v>
      </c>
      <c r="I184" s="192"/>
      <c r="J184" s="193">
        <f>ROUND(I184*H184,2)</f>
        <v>0</v>
      </c>
      <c r="K184" s="189" t="s">
        <v>19</v>
      </c>
      <c r="L184" s="42"/>
      <c r="M184" s="194" t="s">
        <v>19</v>
      </c>
      <c r="N184" s="195" t="s">
        <v>47</v>
      </c>
      <c r="O184" s="8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8" t="s">
        <v>114</v>
      </c>
      <c r="AT184" s="198" t="s">
        <v>110</v>
      </c>
      <c r="AU184" s="198" t="s">
        <v>81</v>
      </c>
      <c r="AY184" s="15" t="s">
        <v>109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81</v>
      </c>
      <c r="BK184" s="199">
        <f>ROUND(I184*H184,2)</f>
        <v>0</v>
      </c>
      <c r="BL184" s="15" t="s">
        <v>114</v>
      </c>
      <c r="BM184" s="198" t="s">
        <v>528</v>
      </c>
    </row>
    <row r="185" s="2" customFormat="1" ht="16.5" customHeight="1">
      <c r="A185" s="36"/>
      <c r="B185" s="37"/>
      <c r="C185" s="187" t="s">
        <v>529</v>
      </c>
      <c r="D185" s="187" t="s">
        <v>110</v>
      </c>
      <c r="E185" s="188" t="s">
        <v>530</v>
      </c>
      <c r="F185" s="189" t="s">
        <v>531</v>
      </c>
      <c r="G185" s="190" t="s">
        <v>113</v>
      </c>
      <c r="H185" s="191">
        <v>44</v>
      </c>
      <c r="I185" s="192"/>
      <c r="J185" s="193">
        <f>ROUND(I185*H185,2)</f>
        <v>0</v>
      </c>
      <c r="K185" s="189" t="s">
        <v>19</v>
      </c>
      <c r="L185" s="42"/>
      <c r="M185" s="194" t="s">
        <v>19</v>
      </c>
      <c r="N185" s="195" t="s">
        <v>47</v>
      </c>
      <c r="O185" s="8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8" t="s">
        <v>114</v>
      </c>
      <c r="AT185" s="198" t="s">
        <v>110</v>
      </c>
      <c r="AU185" s="198" t="s">
        <v>81</v>
      </c>
      <c r="AY185" s="15" t="s">
        <v>109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5" t="s">
        <v>81</v>
      </c>
      <c r="BK185" s="199">
        <f>ROUND(I185*H185,2)</f>
        <v>0</v>
      </c>
      <c r="BL185" s="15" t="s">
        <v>114</v>
      </c>
      <c r="BM185" s="198" t="s">
        <v>532</v>
      </c>
    </row>
    <row r="186" s="2" customFormat="1" ht="16.5" customHeight="1">
      <c r="A186" s="36"/>
      <c r="B186" s="37"/>
      <c r="C186" s="187" t="s">
        <v>533</v>
      </c>
      <c r="D186" s="187" t="s">
        <v>110</v>
      </c>
      <c r="E186" s="188" t="s">
        <v>534</v>
      </c>
      <c r="F186" s="189" t="s">
        <v>531</v>
      </c>
      <c r="G186" s="190" t="s">
        <v>113</v>
      </c>
      <c r="H186" s="191">
        <v>17</v>
      </c>
      <c r="I186" s="192"/>
      <c r="J186" s="193">
        <f>ROUND(I186*H186,2)</f>
        <v>0</v>
      </c>
      <c r="K186" s="189" t="s">
        <v>19</v>
      </c>
      <c r="L186" s="42"/>
      <c r="M186" s="194" t="s">
        <v>19</v>
      </c>
      <c r="N186" s="195" t="s">
        <v>47</v>
      </c>
      <c r="O186" s="8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8" t="s">
        <v>114</v>
      </c>
      <c r="AT186" s="198" t="s">
        <v>110</v>
      </c>
      <c r="AU186" s="198" t="s">
        <v>81</v>
      </c>
      <c r="AY186" s="15" t="s">
        <v>109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5" t="s">
        <v>81</v>
      </c>
      <c r="BK186" s="199">
        <f>ROUND(I186*H186,2)</f>
        <v>0</v>
      </c>
      <c r="BL186" s="15" t="s">
        <v>114</v>
      </c>
      <c r="BM186" s="198" t="s">
        <v>535</v>
      </c>
    </row>
    <row r="187" s="2" customFormat="1" ht="16.5" customHeight="1">
      <c r="A187" s="36"/>
      <c r="B187" s="37"/>
      <c r="C187" s="187" t="s">
        <v>536</v>
      </c>
      <c r="D187" s="187" t="s">
        <v>110</v>
      </c>
      <c r="E187" s="188" t="s">
        <v>537</v>
      </c>
      <c r="F187" s="189" t="s">
        <v>538</v>
      </c>
      <c r="G187" s="190" t="s">
        <v>113</v>
      </c>
      <c r="H187" s="191">
        <v>3</v>
      </c>
      <c r="I187" s="192"/>
      <c r="J187" s="193">
        <f>ROUND(I187*H187,2)</f>
        <v>0</v>
      </c>
      <c r="K187" s="189" t="s">
        <v>19</v>
      </c>
      <c r="L187" s="42"/>
      <c r="M187" s="194" t="s">
        <v>19</v>
      </c>
      <c r="N187" s="195" t="s">
        <v>47</v>
      </c>
      <c r="O187" s="8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8" t="s">
        <v>114</v>
      </c>
      <c r="AT187" s="198" t="s">
        <v>110</v>
      </c>
      <c r="AU187" s="198" t="s">
        <v>81</v>
      </c>
      <c r="AY187" s="15" t="s">
        <v>109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5" t="s">
        <v>81</v>
      </c>
      <c r="BK187" s="199">
        <f>ROUND(I187*H187,2)</f>
        <v>0</v>
      </c>
      <c r="BL187" s="15" t="s">
        <v>114</v>
      </c>
      <c r="BM187" s="198" t="s">
        <v>539</v>
      </c>
    </row>
    <row r="188" s="2" customFormat="1" ht="16.5" customHeight="1">
      <c r="A188" s="36"/>
      <c r="B188" s="37"/>
      <c r="C188" s="187" t="s">
        <v>540</v>
      </c>
      <c r="D188" s="187" t="s">
        <v>110</v>
      </c>
      <c r="E188" s="188" t="s">
        <v>541</v>
      </c>
      <c r="F188" s="189" t="s">
        <v>542</v>
      </c>
      <c r="G188" s="190" t="s">
        <v>113</v>
      </c>
      <c r="H188" s="191">
        <v>87</v>
      </c>
      <c r="I188" s="192"/>
      <c r="J188" s="193">
        <f>ROUND(I188*H188,2)</f>
        <v>0</v>
      </c>
      <c r="K188" s="189" t="s">
        <v>19</v>
      </c>
      <c r="L188" s="42"/>
      <c r="M188" s="194" t="s">
        <v>19</v>
      </c>
      <c r="N188" s="195" t="s">
        <v>47</v>
      </c>
      <c r="O188" s="8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8" t="s">
        <v>114</v>
      </c>
      <c r="AT188" s="198" t="s">
        <v>110</v>
      </c>
      <c r="AU188" s="198" t="s">
        <v>81</v>
      </c>
      <c r="AY188" s="15" t="s">
        <v>109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81</v>
      </c>
      <c r="BK188" s="199">
        <f>ROUND(I188*H188,2)</f>
        <v>0</v>
      </c>
      <c r="BL188" s="15" t="s">
        <v>114</v>
      </c>
      <c r="BM188" s="198" t="s">
        <v>543</v>
      </c>
    </row>
    <row r="189" s="2" customFormat="1" ht="16.5" customHeight="1">
      <c r="A189" s="36"/>
      <c r="B189" s="37"/>
      <c r="C189" s="187" t="s">
        <v>544</v>
      </c>
      <c r="D189" s="187" t="s">
        <v>110</v>
      </c>
      <c r="E189" s="188" t="s">
        <v>545</v>
      </c>
      <c r="F189" s="189" t="s">
        <v>546</v>
      </c>
      <c r="G189" s="190" t="s">
        <v>113</v>
      </c>
      <c r="H189" s="191">
        <v>12</v>
      </c>
      <c r="I189" s="192"/>
      <c r="J189" s="193">
        <f>ROUND(I189*H189,2)</f>
        <v>0</v>
      </c>
      <c r="K189" s="189" t="s">
        <v>19</v>
      </c>
      <c r="L189" s="42"/>
      <c r="M189" s="194" t="s">
        <v>19</v>
      </c>
      <c r="N189" s="195" t="s">
        <v>47</v>
      </c>
      <c r="O189" s="8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8" t="s">
        <v>114</v>
      </c>
      <c r="AT189" s="198" t="s">
        <v>110</v>
      </c>
      <c r="AU189" s="198" t="s">
        <v>81</v>
      </c>
      <c r="AY189" s="15" t="s">
        <v>109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5" t="s">
        <v>81</v>
      </c>
      <c r="BK189" s="199">
        <f>ROUND(I189*H189,2)</f>
        <v>0</v>
      </c>
      <c r="BL189" s="15" t="s">
        <v>114</v>
      </c>
      <c r="BM189" s="198" t="s">
        <v>547</v>
      </c>
    </row>
    <row r="190" s="2" customFormat="1" ht="16.5" customHeight="1">
      <c r="A190" s="36"/>
      <c r="B190" s="37"/>
      <c r="C190" s="187" t="s">
        <v>548</v>
      </c>
      <c r="D190" s="187" t="s">
        <v>110</v>
      </c>
      <c r="E190" s="188" t="s">
        <v>549</v>
      </c>
      <c r="F190" s="189" t="s">
        <v>550</v>
      </c>
      <c r="G190" s="190" t="s">
        <v>113</v>
      </c>
      <c r="H190" s="191">
        <v>4</v>
      </c>
      <c r="I190" s="192"/>
      <c r="J190" s="193">
        <f>ROUND(I190*H190,2)</f>
        <v>0</v>
      </c>
      <c r="K190" s="189" t="s">
        <v>19</v>
      </c>
      <c r="L190" s="42"/>
      <c r="M190" s="194" t="s">
        <v>19</v>
      </c>
      <c r="N190" s="195" t="s">
        <v>47</v>
      </c>
      <c r="O190" s="8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8" t="s">
        <v>114</v>
      </c>
      <c r="AT190" s="198" t="s">
        <v>110</v>
      </c>
      <c r="AU190" s="198" t="s">
        <v>81</v>
      </c>
      <c r="AY190" s="15" t="s">
        <v>109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5" t="s">
        <v>81</v>
      </c>
      <c r="BK190" s="199">
        <f>ROUND(I190*H190,2)</f>
        <v>0</v>
      </c>
      <c r="BL190" s="15" t="s">
        <v>114</v>
      </c>
      <c r="BM190" s="198" t="s">
        <v>551</v>
      </c>
    </row>
    <row r="191" s="2" customFormat="1" ht="16.5" customHeight="1">
      <c r="A191" s="36"/>
      <c r="B191" s="37"/>
      <c r="C191" s="187" t="s">
        <v>552</v>
      </c>
      <c r="D191" s="187" t="s">
        <v>110</v>
      </c>
      <c r="E191" s="188" t="s">
        <v>553</v>
      </c>
      <c r="F191" s="189" t="s">
        <v>554</v>
      </c>
      <c r="G191" s="190" t="s">
        <v>113</v>
      </c>
      <c r="H191" s="191">
        <v>1</v>
      </c>
      <c r="I191" s="192"/>
      <c r="J191" s="193">
        <f>ROUND(I191*H191,2)</f>
        <v>0</v>
      </c>
      <c r="K191" s="189" t="s">
        <v>19</v>
      </c>
      <c r="L191" s="42"/>
      <c r="M191" s="194" t="s">
        <v>19</v>
      </c>
      <c r="N191" s="195" t="s">
        <v>47</v>
      </c>
      <c r="O191" s="8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8" t="s">
        <v>114</v>
      </c>
      <c r="AT191" s="198" t="s">
        <v>110</v>
      </c>
      <c r="AU191" s="198" t="s">
        <v>81</v>
      </c>
      <c r="AY191" s="15" t="s">
        <v>109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5" t="s">
        <v>81</v>
      </c>
      <c r="BK191" s="199">
        <f>ROUND(I191*H191,2)</f>
        <v>0</v>
      </c>
      <c r="BL191" s="15" t="s">
        <v>114</v>
      </c>
      <c r="BM191" s="198" t="s">
        <v>555</v>
      </c>
    </row>
    <row r="192" s="2" customFormat="1" ht="16.5" customHeight="1">
      <c r="A192" s="36"/>
      <c r="B192" s="37"/>
      <c r="C192" s="187" t="s">
        <v>556</v>
      </c>
      <c r="D192" s="187" t="s">
        <v>110</v>
      </c>
      <c r="E192" s="188" t="s">
        <v>557</v>
      </c>
      <c r="F192" s="189" t="s">
        <v>558</v>
      </c>
      <c r="G192" s="190" t="s">
        <v>113</v>
      </c>
      <c r="H192" s="191">
        <v>2</v>
      </c>
      <c r="I192" s="192"/>
      <c r="J192" s="193">
        <f>ROUND(I192*H192,2)</f>
        <v>0</v>
      </c>
      <c r="K192" s="189" t="s">
        <v>19</v>
      </c>
      <c r="L192" s="42"/>
      <c r="M192" s="194" t="s">
        <v>19</v>
      </c>
      <c r="N192" s="195" t="s">
        <v>47</v>
      </c>
      <c r="O192" s="8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8" t="s">
        <v>114</v>
      </c>
      <c r="AT192" s="198" t="s">
        <v>110</v>
      </c>
      <c r="AU192" s="198" t="s">
        <v>81</v>
      </c>
      <c r="AY192" s="15" t="s">
        <v>109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5" t="s">
        <v>81</v>
      </c>
      <c r="BK192" s="199">
        <f>ROUND(I192*H192,2)</f>
        <v>0</v>
      </c>
      <c r="BL192" s="15" t="s">
        <v>114</v>
      </c>
      <c r="BM192" s="198" t="s">
        <v>559</v>
      </c>
    </row>
    <row r="193" s="2" customFormat="1" ht="16.5" customHeight="1">
      <c r="A193" s="36"/>
      <c r="B193" s="37"/>
      <c r="C193" s="187" t="s">
        <v>560</v>
      </c>
      <c r="D193" s="187" t="s">
        <v>110</v>
      </c>
      <c r="E193" s="188" t="s">
        <v>561</v>
      </c>
      <c r="F193" s="189" t="s">
        <v>485</v>
      </c>
      <c r="G193" s="190" t="s">
        <v>113</v>
      </c>
      <c r="H193" s="191">
        <v>43</v>
      </c>
      <c r="I193" s="192"/>
      <c r="J193" s="193">
        <f>ROUND(I193*H193,2)</f>
        <v>0</v>
      </c>
      <c r="K193" s="189" t="s">
        <v>19</v>
      </c>
      <c r="L193" s="42"/>
      <c r="M193" s="194" t="s">
        <v>19</v>
      </c>
      <c r="N193" s="195" t="s">
        <v>47</v>
      </c>
      <c r="O193" s="8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8" t="s">
        <v>114</v>
      </c>
      <c r="AT193" s="198" t="s">
        <v>110</v>
      </c>
      <c r="AU193" s="198" t="s">
        <v>81</v>
      </c>
      <c r="AY193" s="15" t="s">
        <v>109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81</v>
      </c>
      <c r="BK193" s="199">
        <f>ROUND(I193*H193,2)</f>
        <v>0</v>
      </c>
      <c r="BL193" s="15" t="s">
        <v>114</v>
      </c>
      <c r="BM193" s="198" t="s">
        <v>562</v>
      </c>
    </row>
    <row r="194" s="2" customFormat="1" ht="16.5" customHeight="1">
      <c r="A194" s="36"/>
      <c r="B194" s="37"/>
      <c r="C194" s="187" t="s">
        <v>563</v>
      </c>
      <c r="D194" s="187" t="s">
        <v>110</v>
      </c>
      <c r="E194" s="188" t="s">
        <v>564</v>
      </c>
      <c r="F194" s="189" t="s">
        <v>565</v>
      </c>
      <c r="G194" s="190" t="s">
        <v>113</v>
      </c>
      <c r="H194" s="191">
        <v>21</v>
      </c>
      <c r="I194" s="192"/>
      <c r="J194" s="193">
        <f>ROUND(I194*H194,2)</f>
        <v>0</v>
      </c>
      <c r="K194" s="189" t="s">
        <v>19</v>
      </c>
      <c r="L194" s="42"/>
      <c r="M194" s="194" t="s">
        <v>19</v>
      </c>
      <c r="N194" s="195" t="s">
        <v>47</v>
      </c>
      <c r="O194" s="8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8" t="s">
        <v>114</v>
      </c>
      <c r="AT194" s="198" t="s">
        <v>110</v>
      </c>
      <c r="AU194" s="198" t="s">
        <v>81</v>
      </c>
      <c r="AY194" s="15" t="s">
        <v>109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5" t="s">
        <v>81</v>
      </c>
      <c r="BK194" s="199">
        <f>ROUND(I194*H194,2)</f>
        <v>0</v>
      </c>
      <c r="BL194" s="15" t="s">
        <v>114</v>
      </c>
      <c r="BM194" s="198" t="s">
        <v>566</v>
      </c>
    </row>
    <row r="195" s="2" customFormat="1" ht="16.5" customHeight="1">
      <c r="A195" s="36"/>
      <c r="B195" s="37"/>
      <c r="C195" s="187" t="s">
        <v>567</v>
      </c>
      <c r="D195" s="187" t="s">
        <v>110</v>
      </c>
      <c r="E195" s="188" t="s">
        <v>568</v>
      </c>
      <c r="F195" s="189" t="s">
        <v>569</v>
      </c>
      <c r="G195" s="190" t="s">
        <v>113</v>
      </c>
      <c r="H195" s="191">
        <v>17</v>
      </c>
      <c r="I195" s="192"/>
      <c r="J195" s="193">
        <f>ROUND(I195*H195,2)</f>
        <v>0</v>
      </c>
      <c r="K195" s="189" t="s">
        <v>19</v>
      </c>
      <c r="L195" s="42"/>
      <c r="M195" s="194" t="s">
        <v>19</v>
      </c>
      <c r="N195" s="195" t="s">
        <v>47</v>
      </c>
      <c r="O195" s="8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8" t="s">
        <v>114</v>
      </c>
      <c r="AT195" s="198" t="s">
        <v>110</v>
      </c>
      <c r="AU195" s="198" t="s">
        <v>81</v>
      </c>
      <c r="AY195" s="15" t="s">
        <v>109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5" t="s">
        <v>81</v>
      </c>
      <c r="BK195" s="199">
        <f>ROUND(I195*H195,2)</f>
        <v>0</v>
      </c>
      <c r="BL195" s="15" t="s">
        <v>114</v>
      </c>
      <c r="BM195" s="198" t="s">
        <v>570</v>
      </c>
    </row>
    <row r="196" s="2" customFormat="1" ht="16.5" customHeight="1">
      <c r="A196" s="36"/>
      <c r="B196" s="37"/>
      <c r="C196" s="187" t="s">
        <v>571</v>
      </c>
      <c r="D196" s="187" t="s">
        <v>110</v>
      </c>
      <c r="E196" s="188" t="s">
        <v>572</v>
      </c>
      <c r="F196" s="189" t="s">
        <v>573</v>
      </c>
      <c r="G196" s="190" t="s">
        <v>113</v>
      </c>
      <c r="H196" s="191">
        <v>9</v>
      </c>
      <c r="I196" s="192"/>
      <c r="J196" s="193">
        <f>ROUND(I196*H196,2)</f>
        <v>0</v>
      </c>
      <c r="K196" s="189" t="s">
        <v>19</v>
      </c>
      <c r="L196" s="42"/>
      <c r="M196" s="194" t="s">
        <v>19</v>
      </c>
      <c r="N196" s="195" t="s">
        <v>47</v>
      </c>
      <c r="O196" s="8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8" t="s">
        <v>114</v>
      </c>
      <c r="AT196" s="198" t="s">
        <v>110</v>
      </c>
      <c r="AU196" s="198" t="s">
        <v>81</v>
      </c>
      <c r="AY196" s="15" t="s">
        <v>109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5" t="s">
        <v>81</v>
      </c>
      <c r="BK196" s="199">
        <f>ROUND(I196*H196,2)</f>
        <v>0</v>
      </c>
      <c r="BL196" s="15" t="s">
        <v>114</v>
      </c>
      <c r="BM196" s="198" t="s">
        <v>574</v>
      </c>
    </row>
    <row r="197" s="2" customFormat="1" ht="16.5" customHeight="1">
      <c r="A197" s="36"/>
      <c r="B197" s="37"/>
      <c r="C197" s="187" t="s">
        <v>575</v>
      </c>
      <c r="D197" s="187" t="s">
        <v>110</v>
      </c>
      <c r="E197" s="188" t="s">
        <v>576</v>
      </c>
      <c r="F197" s="189" t="s">
        <v>577</v>
      </c>
      <c r="G197" s="190" t="s">
        <v>113</v>
      </c>
      <c r="H197" s="191">
        <v>9</v>
      </c>
      <c r="I197" s="192"/>
      <c r="J197" s="193">
        <f>ROUND(I197*H197,2)</f>
        <v>0</v>
      </c>
      <c r="K197" s="189" t="s">
        <v>19</v>
      </c>
      <c r="L197" s="42"/>
      <c r="M197" s="194" t="s">
        <v>19</v>
      </c>
      <c r="N197" s="195" t="s">
        <v>47</v>
      </c>
      <c r="O197" s="8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8" t="s">
        <v>114</v>
      </c>
      <c r="AT197" s="198" t="s">
        <v>110</v>
      </c>
      <c r="AU197" s="198" t="s">
        <v>81</v>
      </c>
      <c r="AY197" s="15" t="s">
        <v>109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5" t="s">
        <v>81</v>
      </c>
      <c r="BK197" s="199">
        <f>ROUND(I197*H197,2)</f>
        <v>0</v>
      </c>
      <c r="BL197" s="15" t="s">
        <v>114</v>
      </c>
      <c r="BM197" s="198" t="s">
        <v>578</v>
      </c>
    </row>
    <row r="198" s="2" customFormat="1" ht="16.5" customHeight="1">
      <c r="A198" s="36"/>
      <c r="B198" s="37"/>
      <c r="C198" s="187" t="s">
        <v>579</v>
      </c>
      <c r="D198" s="187" t="s">
        <v>110</v>
      </c>
      <c r="E198" s="188" t="s">
        <v>580</v>
      </c>
      <c r="F198" s="189" t="s">
        <v>581</v>
      </c>
      <c r="G198" s="190" t="s">
        <v>113</v>
      </c>
      <c r="H198" s="191">
        <v>61</v>
      </c>
      <c r="I198" s="192"/>
      <c r="J198" s="193">
        <f>ROUND(I198*H198,2)</f>
        <v>0</v>
      </c>
      <c r="K198" s="189" t="s">
        <v>19</v>
      </c>
      <c r="L198" s="42"/>
      <c r="M198" s="194" t="s">
        <v>19</v>
      </c>
      <c r="N198" s="195" t="s">
        <v>47</v>
      </c>
      <c r="O198" s="8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8" t="s">
        <v>114</v>
      </c>
      <c r="AT198" s="198" t="s">
        <v>110</v>
      </c>
      <c r="AU198" s="198" t="s">
        <v>81</v>
      </c>
      <c r="AY198" s="15" t="s">
        <v>109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81</v>
      </c>
      <c r="BK198" s="199">
        <f>ROUND(I198*H198,2)</f>
        <v>0</v>
      </c>
      <c r="BL198" s="15" t="s">
        <v>114</v>
      </c>
      <c r="BM198" s="198" t="s">
        <v>582</v>
      </c>
    </row>
    <row r="199" s="2" customFormat="1" ht="16.5" customHeight="1">
      <c r="A199" s="36"/>
      <c r="B199" s="37"/>
      <c r="C199" s="187" t="s">
        <v>583</v>
      </c>
      <c r="D199" s="187" t="s">
        <v>110</v>
      </c>
      <c r="E199" s="188" t="s">
        <v>584</v>
      </c>
      <c r="F199" s="189" t="s">
        <v>585</v>
      </c>
      <c r="G199" s="190" t="s">
        <v>113</v>
      </c>
      <c r="H199" s="191">
        <v>10</v>
      </c>
      <c r="I199" s="192"/>
      <c r="J199" s="193">
        <f>ROUND(I199*H199,2)</f>
        <v>0</v>
      </c>
      <c r="K199" s="189" t="s">
        <v>19</v>
      </c>
      <c r="L199" s="42"/>
      <c r="M199" s="194" t="s">
        <v>19</v>
      </c>
      <c r="N199" s="195" t="s">
        <v>47</v>
      </c>
      <c r="O199" s="8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8" t="s">
        <v>114</v>
      </c>
      <c r="AT199" s="198" t="s">
        <v>110</v>
      </c>
      <c r="AU199" s="198" t="s">
        <v>81</v>
      </c>
      <c r="AY199" s="15" t="s">
        <v>109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5" t="s">
        <v>81</v>
      </c>
      <c r="BK199" s="199">
        <f>ROUND(I199*H199,2)</f>
        <v>0</v>
      </c>
      <c r="BL199" s="15" t="s">
        <v>114</v>
      </c>
      <c r="BM199" s="198" t="s">
        <v>586</v>
      </c>
    </row>
    <row r="200" s="11" customFormat="1" ht="25.92" customHeight="1">
      <c r="A200" s="11"/>
      <c r="B200" s="173"/>
      <c r="C200" s="174"/>
      <c r="D200" s="175" t="s">
        <v>75</v>
      </c>
      <c r="E200" s="176" t="s">
        <v>587</v>
      </c>
      <c r="F200" s="176" t="s">
        <v>588</v>
      </c>
      <c r="G200" s="174"/>
      <c r="H200" s="174"/>
      <c r="I200" s="177"/>
      <c r="J200" s="178">
        <f>BK200</f>
        <v>0</v>
      </c>
      <c r="K200" s="174"/>
      <c r="L200" s="179"/>
      <c r="M200" s="180"/>
      <c r="N200" s="181"/>
      <c r="O200" s="181"/>
      <c r="P200" s="182">
        <f>SUM(P201:P206)</f>
        <v>0</v>
      </c>
      <c r="Q200" s="181"/>
      <c r="R200" s="182">
        <f>SUM(R201:R206)</f>
        <v>0</v>
      </c>
      <c r="S200" s="181"/>
      <c r="T200" s="183">
        <f>SUM(T201:T206)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84" t="s">
        <v>81</v>
      </c>
      <c r="AT200" s="185" t="s">
        <v>75</v>
      </c>
      <c r="AU200" s="185" t="s">
        <v>76</v>
      </c>
      <c r="AY200" s="184" t="s">
        <v>109</v>
      </c>
      <c r="BK200" s="186">
        <f>SUM(BK201:BK206)</f>
        <v>0</v>
      </c>
    </row>
    <row r="201" s="2" customFormat="1" ht="16.5" customHeight="1">
      <c r="A201" s="36"/>
      <c r="B201" s="37"/>
      <c r="C201" s="187" t="s">
        <v>589</v>
      </c>
      <c r="D201" s="187" t="s">
        <v>110</v>
      </c>
      <c r="E201" s="188" t="s">
        <v>590</v>
      </c>
      <c r="F201" s="189" t="s">
        <v>591</v>
      </c>
      <c r="G201" s="190" t="s">
        <v>113</v>
      </c>
      <c r="H201" s="191">
        <v>60</v>
      </c>
      <c r="I201" s="192"/>
      <c r="J201" s="193">
        <f>ROUND(I201*H201,2)</f>
        <v>0</v>
      </c>
      <c r="K201" s="189" t="s">
        <v>19</v>
      </c>
      <c r="L201" s="42"/>
      <c r="M201" s="194" t="s">
        <v>19</v>
      </c>
      <c r="N201" s="195" t="s">
        <v>47</v>
      </c>
      <c r="O201" s="8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8" t="s">
        <v>114</v>
      </c>
      <c r="AT201" s="198" t="s">
        <v>110</v>
      </c>
      <c r="AU201" s="198" t="s">
        <v>81</v>
      </c>
      <c r="AY201" s="15" t="s">
        <v>109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5" t="s">
        <v>81</v>
      </c>
      <c r="BK201" s="199">
        <f>ROUND(I201*H201,2)</f>
        <v>0</v>
      </c>
      <c r="BL201" s="15" t="s">
        <v>114</v>
      </c>
      <c r="BM201" s="198" t="s">
        <v>592</v>
      </c>
    </row>
    <row r="202" s="2" customFormat="1" ht="16.5" customHeight="1">
      <c r="A202" s="36"/>
      <c r="B202" s="37"/>
      <c r="C202" s="187" t="s">
        <v>593</v>
      </c>
      <c r="D202" s="187" t="s">
        <v>110</v>
      </c>
      <c r="E202" s="188" t="s">
        <v>594</v>
      </c>
      <c r="F202" s="189" t="s">
        <v>595</v>
      </c>
      <c r="G202" s="190" t="s">
        <v>113</v>
      </c>
      <c r="H202" s="191">
        <v>155</v>
      </c>
      <c r="I202" s="192"/>
      <c r="J202" s="193">
        <f>ROUND(I202*H202,2)</f>
        <v>0</v>
      </c>
      <c r="K202" s="189" t="s">
        <v>19</v>
      </c>
      <c r="L202" s="42"/>
      <c r="M202" s="194" t="s">
        <v>19</v>
      </c>
      <c r="N202" s="195" t="s">
        <v>47</v>
      </c>
      <c r="O202" s="8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8" t="s">
        <v>114</v>
      </c>
      <c r="AT202" s="198" t="s">
        <v>110</v>
      </c>
      <c r="AU202" s="198" t="s">
        <v>81</v>
      </c>
      <c r="AY202" s="15" t="s">
        <v>109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5" t="s">
        <v>81</v>
      </c>
      <c r="BK202" s="199">
        <f>ROUND(I202*H202,2)</f>
        <v>0</v>
      </c>
      <c r="BL202" s="15" t="s">
        <v>114</v>
      </c>
      <c r="BM202" s="198" t="s">
        <v>596</v>
      </c>
    </row>
    <row r="203" s="2" customFormat="1" ht="16.5" customHeight="1">
      <c r="A203" s="36"/>
      <c r="B203" s="37"/>
      <c r="C203" s="187" t="s">
        <v>597</v>
      </c>
      <c r="D203" s="187" t="s">
        <v>110</v>
      </c>
      <c r="E203" s="188" t="s">
        <v>598</v>
      </c>
      <c r="F203" s="189" t="s">
        <v>599</v>
      </c>
      <c r="G203" s="190" t="s">
        <v>113</v>
      </c>
      <c r="H203" s="191">
        <v>8</v>
      </c>
      <c r="I203" s="192"/>
      <c r="J203" s="193">
        <f>ROUND(I203*H203,2)</f>
        <v>0</v>
      </c>
      <c r="K203" s="189" t="s">
        <v>19</v>
      </c>
      <c r="L203" s="42"/>
      <c r="M203" s="194" t="s">
        <v>19</v>
      </c>
      <c r="N203" s="195" t="s">
        <v>47</v>
      </c>
      <c r="O203" s="8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8" t="s">
        <v>114</v>
      </c>
      <c r="AT203" s="198" t="s">
        <v>110</v>
      </c>
      <c r="AU203" s="198" t="s">
        <v>81</v>
      </c>
      <c r="AY203" s="15" t="s">
        <v>109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81</v>
      </c>
      <c r="BK203" s="199">
        <f>ROUND(I203*H203,2)</f>
        <v>0</v>
      </c>
      <c r="BL203" s="15" t="s">
        <v>114</v>
      </c>
      <c r="BM203" s="198" t="s">
        <v>600</v>
      </c>
    </row>
    <row r="204" s="2" customFormat="1" ht="16.5" customHeight="1">
      <c r="A204" s="36"/>
      <c r="B204" s="37"/>
      <c r="C204" s="187" t="s">
        <v>601</v>
      </c>
      <c r="D204" s="187" t="s">
        <v>110</v>
      </c>
      <c r="E204" s="188" t="s">
        <v>602</v>
      </c>
      <c r="F204" s="189" t="s">
        <v>603</v>
      </c>
      <c r="G204" s="190" t="s">
        <v>113</v>
      </c>
      <c r="H204" s="191">
        <v>113</v>
      </c>
      <c r="I204" s="192"/>
      <c r="J204" s="193">
        <f>ROUND(I204*H204,2)</f>
        <v>0</v>
      </c>
      <c r="K204" s="189" t="s">
        <v>19</v>
      </c>
      <c r="L204" s="42"/>
      <c r="M204" s="194" t="s">
        <v>19</v>
      </c>
      <c r="N204" s="195" t="s">
        <v>47</v>
      </c>
      <c r="O204" s="82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8" t="s">
        <v>114</v>
      </c>
      <c r="AT204" s="198" t="s">
        <v>110</v>
      </c>
      <c r="AU204" s="198" t="s">
        <v>81</v>
      </c>
      <c r="AY204" s="15" t="s">
        <v>109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5" t="s">
        <v>81</v>
      </c>
      <c r="BK204" s="199">
        <f>ROUND(I204*H204,2)</f>
        <v>0</v>
      </c>
      <c r="BL204" s="15" t="s">
        <v>114</v>
      </c>
      <c r="BM204" s="198" t="s">
        <v>604</v>
      </c>
    </row>
    <row r="205" s="2" customFormat="1" ht="16.5" customHeight="1">
      <c r="A205" s="36"/>
      <c r="B205" s="37"/>
      <c r="C205" s="187" t="s">
        <v>605</v>
      </c>
      <c r="D205" s="187" t="s">
        <v>110</v>
      </c>
      <c r="E205" s="188" t="s">
        <v>606</v>
      </c>
      <c r="F205" s="189" t="s">
        <v>607</v>
      </c>
      <c r="G205" s="190" t="s">
        <v>113</v>
      </c>
      <c r="H205" s="191">
        <v>1</v>
      </c>
      <c r="I205" s="192"/>
      <c r="J205" s="193">
        <f>ROUND(I205*H205,2)</f>
        <v>0</v>
      </c>
      <c r="K205" s="189" t="s">
        <v>19</v>
      </c>
      <c r="L205" s="42"/>
      <c r="M205" s="194" t="s">
        <v>19</v>
      </c>
      <c r="N205" s="195" t="s">
        <v>47</v>
      </c>
      <c r="O205" s="8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8" t="s">
        <v>114</v>
      </c>
      <c r="AT205" s="198" t="s">
        <v>110</v>
      </c>
      <c r="AU205" s="198" t="s">
        <v>81</v>
      </c>
      <c r="AY205" s="15" t="s">
        <v>109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5" t="s">
        <v>81</v>
      </c>
      <c r="BK205" s="199">
        <f>ROUND(I205*H205,2)</f>
        <v>0</v>
      </c>
      <c r="BL205" s="15" t="s">
        <v>114</v>
      </c>
      <c r="BM205" s="198" t="s">
        <v>608</v>
      </c>
    </row>
    <row r="206" s="2" customFormat="1" ht="16.5" customHeight="1">
      <c r="A206" s="36"/>
      <c r="B206" s="37"/>
      <c r="C206" s="187" t="s">
        <v>609</v>
      </c>
      <c r="D206" s="187" t="s">
        <v>110</v>
      </c>
      <c r="E206" s="188" t="s">
        <v>610</v>
      </c>
      <c r="F206" s="189" t="s">
        <v>611</v>
      </c>
      <c r="G206" s="190" t="s">
        <v>113</v>
      </c>
      <c r="H206" s="191">
        <v>41</v>
      </c>
      <c r="I206" s="192"/>
      <c r="J206" s="193">
        <f>ROUND(I206*H206,2)</f>
        <v>0</v>
      </c>
      <c r="K206" s="189" t="s">
        <v>19</v>
      </c>
      <c r="L206" s="42"/>
      <c r="M206" s="194" t="s">
        <v>19</v>
      </c>
      <c r="N206" s="195" t="s">
        <v>47</v>
      </c>
      <c r="O206" s="8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8" t="s">
        <v>114</v>
      </c>
      <c r="AT206" s="198" t="s">
        <v>110</v>
      </c>
      <c r="AU206" s="198" t="s">
        <v>81</v>
      </c>
      <c r="AY206" s="15" t="s">
        <v>109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5" t="s">
        <v>81</v>
      </c>
      <c r="BK206" s="199">
        <f>ROUND(I206*H206,2)</f>
        <v>0</v>
      </c>
      <c r="BL206" s="15" t="s">
        <v>114</v>
      </c>
      <c r="BM206" s="198" t="s">
        <v>612</v>
      </c>
    </row>
    <row r="207" s="11" customFormat="1" ht="25.92" customHeight="1">
      <c r="A207" s="11"/>
      <c r="B207" s="173"/>
      <c r="C207" s="174"/>
      <c r="D207" s="175" t="s">
        <v>75</v>
      </c>
      <c r="E207" s="176" t="s">
        <v>613</v>
      </c>
      <c r="F207" s="176" t="s">
        <v>614</v>
      </c>
      <c r="G207" s="174"/>
      <c r="H207" s="174"/>
      <c r="I207" s="177"/>
      <c r="J207" s="178">
        <f>BK207</f>
        <v>0</v>
      </c>
      <c r="K207" s="174"/>
      <c r="L207" s="179"/>
      <c r="M207" s="180"/>
      <c r="N207" s="181"/>
      <c r="O207" s="181"/>
      <c r="P207" s="182">
        <f>SUM(P208:P233)</f>
        <v>0</v>
      </c>
      <c r="Q207" s="181"/>
      <c r="R207" s="182">
        <f>SUM(R208:R233)</f>
        <v>0</v>
      </c>
      <c r="S207" s="181"/>
      <c r="T207" s="183">
        <f>SUM(T208:T233)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84" t="s">
        <v>126</v>
      </c>
      <c r="AT207" s="185" t="s">
        <v>75</v>
      </c>
      <c r="AU207" s="185" t="s">
        <v>76</v>
      </c>
      <c r="AY207" s="184" t="s">
        <v>109</v>
      </c>
      <c r="BK207" s="186">
        <f>SUM(BK208:BK233)</f>
        <v>0</v>
      </c>
    </row>
    <row r="208" s="2" customFormat="1" ht="16.5" customHeight="1">
      <c r="A208" s="36"/>
      <c r="B208" s="37"/>
      <c r="C208" s="187" t="s">
        <v>615</v>
      </c>
      <c r="D208" s="187" t="s">
        <v>110</v>
      </c>
      <c r="E208" s="188" t="s">
        <v>616</v>
      </c>
      <c r="F208" s="189" t="s">
        <v>617</v>
      </c>
      <c r="G208" s="190" t="s">
        <v>113</v>
      </c>
      <c r="H208" s="191">
        <v>1</v>
      </c>
      <c r="I208" s="192"/>
      <c r="J208" s="193">
        <f>ROUND(I208*H208,2)</f>
        <v>0</v>
      </c>
      <c r="K208" s="189" t="s">
        <v>19</v>
      </c>
      <c r="L208" s="42"/>
      <c r="M208" s="194" t="s">
        <v>19</v>
      </c>
      <c r="N208" s="195" t="s">
        <v>47</v>
      </c>
      <c r="O208" s="8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8" t="s">
        <v>618</v>
      </c>
      <c r="AT208" s="198" t="s">
        <v>110</v>
      </c>
      <c r="AU208" s="198" t="s">
        <v>81</v>
      </c>
      <c r="AY208" s="15" t="s">
        <v>109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5" t="s">
        <v>81</v>
      </c>
      <c r="BK208" s="199">
        <f>ROUND(I208*H208,2)</f>
        <v>0</v>
      </c>
      <c r="BL208" s="15" t="s">
        <v>618</v>
      </c>
      <c r="BM208" s="198" t="s">
        <v>619</v>
      </c>
    </row>
    <row r="209" s="2" customFormat="1">
      <c r="A209" s="36"/>
      <c r="B209" s="37"/>
      <c r="C209" s="38"/>
      <c r="D209" s="200" t="s">
        <v>620</v>
      </c>
      <c r="E209" s="38"/>
      <c r="F209" s="201" t="s">
        <v>621</v>
      </c>
      <c r="G209" s="38"/>
      <c r="H209" s="38"/>
      <c r="I209" s="202"/>
      <c r="J209" s="38"/>
      <c r="K209" s="38"/>
      <c r="L209" s="42"/>
      <c r="M209" s="203"/>
      <c r="N209" s="204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620</v>
      </c>
      <c r="AU209" s="15" t="s">
        <v>81</v>
      </c>
    </row>
    <row r="210" s="2" customFormat="1" ht="16.5" customHeight="1">
      <c r="A210" s="36"/>
      <c r="B210" s="37"/>
      <c r="C210" s="187" t="s">
        <v>622</v>
      </c>
      <c r="D210" s="187" t="s">
        <v>110</v>
      </c>
      <c r="E210" s="188" t="s">
        <v>623</v>
      </c>
      <c r="F210" s="189" t="s">
        <v>624</v>
      </c>
      <c r="G210" s="190" t="s">
        <v>113</v>
      </c>
      <c r="H210" s="191">
        <v>1</v>
      </c>
      <c r="I210" s="192"/>
      <c r="J210" s="193">
        <f>ROUND(I210*H210,2)</f>
        <v>0</v>
      </c>
      <c r="K210" s="189" t="s">
        <v>19</v>
      </c>
      <c r="L210" s="42"/>
      <c r="M210" s="194" t="s">
        <v>19</v>
      </c>
      <c r="N210" s="195" t="s">
        <v>47</v>
      </c>
      <c r="O210" s="8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8" t="s">
        <v>618</v>
      </c>
      <c r="AT210" s="198" t="s">
        <v>110</v>
      </c>
      <c r="AU210" s="198" t="s">
        <v>81</v>
      </c>
      <c r="AY210" s="15" t="s">
        <v>109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5" t="s">
        <v>81</v>
      </c>
      <c r="BK210" s="199">
        <f>ROUND(I210*H210,2)</f>
        <v>0</v>
      </c>
      <c r="BL210" s="15" t="s">
        <v>618</v>
      </c>
      <c r="BM210" s="198" t="s">
        <v>625</v>
      </c>
    </row>
    <row r="211" s="2" customFormat="1">
      <c r="A211" s="36"/>
      <c r="B211" s="37"/>
      <c r="C211" s="38"/>
      <c r="D211" s="200" t="s">
        <v>620</v>
      </c>
      <c r="E211" s="38"/>
      <c r="F211" s="201" t="s">
        <v>626</v>
      </c>
      <c r="G211" s="38"/>
      <c r="H211" s="38"/>
      <c r="I211" s="202"/>
      <c r="J211" s="38"/>
      <c r="K211" s="38"/>
      <c r="L211" s="42"/>
      <c r="M211" s="203"/>
      <c r="N211" s="204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620</v>
      </c>
      <c r="AU211" s="15" t="s">
        <v>81</v>
      </c>
    </row>
    <row r="212" s="2" customFormat="1" ht="16.5" customHeight="1">
      <c r="A212" s="36"/>
      <c r="B212" s="37"/>
      <c r="C212" s="187" t="s">
        <v>627</v>
      </c>
      <c r="D212" s="187" t="s">
        <v>110</v>
      </c>
      <c r="E212" s="188" t="s">
        <v>628</v>
      </c>
      <c r="F212" s="189" t="s">
        <v>629</v>
      </c>
      <c r="G212" s="190" t="s">
        <v>113</v>
      </c>
      <c r="H212" s="191">
        <v>1</v>
      </c>
      <c r="I212" s="192"/>
      <c r="J212" s="193">
        <f>ROUND(I212*H212,2)</f>
        <v>0</v>
      </c>
      <c r="K212" s="189" t="s">
        <v>19</v>
      </c>
      <c r="L212" s="42"/>
      <c r="M212" s="194" t="s">
        <v>19</v>
      </c>
      <c r="N212" s="195" t="s">
        <v>47</v>
      </c>
      <c r="O212" s="8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8" t="s">
        <v>618</v>
      </c>
      <c r="AT212" s="198" t="s">
        <v>110</v>
      </c>
      <c r="AU212" s="198" t="s">
        <v>81</v>
      </c>
      <c r="AY212" s="15" t="s">
        <v>109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5" t="s">
        <v>81</v>
      </c>
      <c r="BK212" s="199">
        <f>ROUND(I212*H212,2)</f>
        <v>0</v>
      </c>
      <c r="BL212" s="15" t="s">
        <v>618</v>
      </c>
      <c r="BM212" s="198" t="s">
        <v>630</v>
      </c>
    </row>
    <row r="213" s="2" customFormat="1">
      <c r="A213" s="36"/>
      <c r="B213" s="37"/>
      <c r="C213" s="38"/>
      <c r="D213" s="200" t="s">
        <v>620</v>
      </c>
      <c r="E213" s="38"/>
      <c r="F213" s="201" t="s">
        <v>631</v>
      </c>
      <c r="G213" s="38"/>
      <c r="H213" s="38"/>
      <c r="I213" s="202"/>
      <c r="J213" s="38"/>
      <c r="K213" s="38"/>
      <c r="L213" s="42"/>
      <c r="M213" s="203"/>
      <c r="N213" s="204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620</v>
      </c>
      <c r="AU213" s="15" t="s">
        <v>81</v>
      </c>
    </row>
    <row r="214" s="2" customFormat="1" ht="16.5" customHeight="1">
      <c r="A214" s="36"/>
      <c r="B214" s="37"/>
      <c r="C214" s="187" t="s">
        <v>632</v>
      </c>
      <c r="D214" s="187" t="s">
        <v>110</v>
      </c>
      <c r="E214" s="188" t="s">
        <v>633</v>
      </c>
      <c r="F214" s="189" t="s">
        <v>634</v>
      </c>
      <c r="G214" s="190" t="s">
        <v>113</v>
      </c>
      <c r="H214" s="191">
        <v>1</v>
      </c>
      <c r="I214" s="192"/>
      <c r="J214" s="193">
        <f>ROUND(I214*H214,2)</f>
        <v>0</v>
      </c>
      <c r="K214" s="189" t="s">
        <v>19</v>
      </c>
      <c r="L214" s="42"/>
      <c r="M214" s="194" t="s">
        <v>19</v>
      </c>
      <c r="N214" s="195" t="s">
        <v>47</v>
      </c>
      <c r="O214" s="8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8" t="s">
        <v>618</v>
      </c>
      <c r="AT214" s="198" t="s">
        <v>110</v>
      </c>
      <c r="AU214" s="198" t="s">
        <v>81</v>
      </c>
      <c r="AY214" s="15" t="s">
        <v>109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5" t="s">
        <v>81</v>
      </c>
      <c r="BK214" s="199">
        <f>ROUND(I214*H214,2)</f>
        <v>0</v>
      </c>
      <c r="BL214" s="15" t="s">
        <v>618</v>
      </c>
      <c r="BM214" s="198" t="s">
        <v>635</v>
      </c>
    </row>
    <row r="215" s="2" customFormat="1">
      <c r="A215" s="36"/>
      <c r="B215" s="37"/>
      <c r="C215" s="38"/>
      <c r="D215" s="200" t="s">
        <v>620</v>
      </c>
      <c r="E215" s="38"/>
      <c r="F215" s="201" t="s">
        <v>636</v>
      </c>
      <c r="G215" s="38"/>
      <c r="H215" s="38"/>
      <c r="I215" s="202"/>
      <c r="J215" s="38"/>
      <c r="K215" s="38"/>
      <c r="L215" s="42"/>
      <c r="M215" s="203"/>
      <c r="N215" s="204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620</v>
      </c>
      <c r="AU215" s="15" t="s">
        <v>81</v>
      </c>
    </row>
    <row r="216" s="2" customFormat="1" ht="16.5" customHeight="1">
      <c r="A216" s="36"/>
      <c r="B216" s="37"/>
      <c r="C216" s="187" t="s">
        <v>637</v>
      </c>
      <c r="D216" s="187" t="s">
        <v>110</v>
      </c>
      <c r="E216" s="188" t="s">
        <v>638</v>
      </c>
      <c r="F216" s="189" t="s">
        <v>639</v>
      </c>
      <c r="G216" s="190" t="s">
        <v>113</v>
      </c>
      <c r="H216" s="191">
        <v>1</v>
      </c>
      <c r="I216" s="192"/>
      <c r="J216" s="193">
        <f>ROUND(I216*H216,2)</f>
        <v>0</v>
      </c>
      <c r="K216" s="189" t="s">
        <v>19</v>
      </c>
      <c r="L216" s="42"/>
      <c r="M216" s="194" t="s">
        <v>19</v>
      </c>
      <c r="N216" s="195" t="s">
        <v>47</v>
      </c>
      <c r="O216" s="82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8" t="s">
        <v>618</v>
      </c>
      <c r="AT216" s="198" t="s">
        <v>110</v>
      </c>
      <c r="AU216" s="198" t="s">
        <v>81</v>
      </c>
      <c r="AY216" s="15" t="s">
        <v>109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5" t="s">
        <v>81</v>
      </c>
      <c r="BK216" s="199">
        <f>ROUND(I216*H216,2)</f>
        <v>0</v>
      </c>
      <c r="BL216" s="15" t="s">
        <v>618</v>
      </c>
      <c r="BM216" s="198" t="s">
        <v>640</v>
      </c>
    </row>
    <row r="217" s="2" customFormat="1">
      <c r="A217" s="36"/>
      <c r="B217" s="37"/>
      <c r="C217" s="38"/>
      <c r="D217" s="200" t="s">
        <v>620</v>
      </c>
      <c r="E217" s="38"/>
      <c r="F217" s="201" t="s">
        <v>641</v>
      </c>
      <c r="G217" s="38"/>
      <c r="H217" s="38"/>
      <c r="I217" s="202"/>
      <c r="J217" s="38"/>
      <c r="K217" s="38"/>
      <c r="L217" s="42"/>
      <c r="M217" s="203"/>
      <c r="N217" s="204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620</v>
      </c>
      <c r="AU217" s="15" t="s">
        <v>81</v>
      </c>
    </row>
    <row r="218" s="2" customFormat="1" ht="16.5" customHeight="1">
      <c r="A218" s="36"/>
      <c r="B218" s="37"/>
      <c r="C218" s="187" t="s">
        <v>642</v>
      </c>
      <c r="D218" s="187" t="s">
        <v>110</v>
      </c>
      <c r="E218" s="188" t="s">
        <v>643</v>
      </c>
      <c r="F218" s="189" t="s">
        <v>644</v>
      </c>
      <c r="G218" s="190" t="s">
        <v>113</v>
      </c>
      <c r="H218" s="191">
        <v>1</v>
      </c>
      <c r="I218" s="192"/>
      <c r="J218" s="193">
        <f>ROUND(I218*H218,2)</f>
        <v>0</v>
      </c>
      <c r="K218" s="189" t="s">
        <v>19</v>
      </c>
      <c r="L218" s="42"/>
      <c r="M218" s="194" t="s">
        <v>19</v>
      </c>
      <c r="N218" s="195" t="s">
        <v>47</v>
      </c>
      <c r="O218" s="8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8" t="s">
        <v>618</v>
      </c>
      <c r="AT218" s="198" t="s">
        <v>110</v>
      </c>
      <c r="AU218" s="198" t="s">
        <v>81</v>
      </c>
      <c r="AY218" s="15" t="s">
        <v>109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5" t="s">
        <v>81</v>
      </c>
      <c r="BK218" s="199">
        <f>ROUND(I218*H218,2)</f>
        <v>0</v>
      </c>
      <c r="BL218" s="15" t="s">
        <v>618</v>
      </c>
      <c r="BM218" s="198" t="s">
        <v>645</v>
      </c>
    </row>
    <row r="219" s="2" customFormat="1">
      <c r="A219" s="36"/>
      <c r="B219" s="37"/>
      <c r="C219" s="38"/>
      <c r="D219" s="200" t="s">
        <v>620</v>
      </c>
      <c r="E219" s="38"/>
      <c r="F219" s="201" t="s">
        <v>646</v>
      </c>
      <c r="G219" s="38"/>
      <c r="H219" s="38"/>
      <c r="I219" s="202"/>
      <c r="J219" s="38"/>
      <c r="K219" s="38"/>
      <c r="L219" s="42"/>
      <c r="M219" s="203"/>
      <c r="N219" s="204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620</v>
      </c>
      <c r="AU219" s="15" t="s">
        <v>81</v>
      </c>
    </row>
    <row r="220" s="2" customFormat="1" ht="16.5" customHeight="1">
      <c r="A220" s="36"/>
      <c r="B220" s="37"/>
      <c r="C220" s="187" t="s">
        <v>647</v>
      </c>
      <c r="D220" s="187" t="s">
        <v>110</v>
      </c>
      <c r="E220" s="188" t="s">
        <v>648</v>
      </c>
      <c r="F220" s="189" t="s">
        <v>649</v>
      </c>
      <c r="G220" s="190" t="s">
        <v>113</v>
      </c>
      <c r="H220" s="191">
        <v>1</v>
      </c>
      <c r="I220" s="192"/>
      <c r="J220" s="193">
        <f>ROUND(I220*H220,2)</f>
        <v>0</v>
      </c>
      <c r="K220" s="189" t="s">
        <v>19</v>
      </c>
      <c r="L220" s="42"/>
      <c r="M220" s="194" t="s">
        <v>19</v>
      </c>
      <c r="N220" s="195" t="s">
        <v>47</v>
      </c>
      <c r="O220" s="8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8" t="s">
        <v>618</v>
      </c>
      <c r="AT220" s="198" t="s">
        <v>110</v>
      </c>
      <c r="AU220" s="198" t="s">
        <v>81</v>
      </c>
      <c r="AY220" s="15" t="s">
        <v>109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5" t="s">
        <v>81</v>
      </c>
      <c r="BK220" s="199">
        <f>ROUND(I220*H220,2)</f>
        <v>0</v>
      </c>
      <c r="BL220" s="15" t="s">
        <v>618</v>
      </c>
      <c r="BM220" s="198" t="s">
        <v>650</v>
      </c>
    </row>
    <row r="221" s="2" customFormat="1">
      <c r="A221" s="36"/>
      <c r="B221" s="37"/>
      <c r="C221" s="38"/>
      <c r="D221" s="200" t="s">
        <v>620</v>
      </c>
      <c r="E221" s="38"/>
      <c r="F221" s="201" t="s">
        <v>651</v>
      </c>
      <c r="G221" s="38"/>
      <c r="H221" s="38"/>
      <c r="I221" s="202"/>
      <c r="J221" s="38"/>
      <c r="K221" s="38"/>
      <c r="L221" s="42"/>
      <c r="M221" s="203"/>
      <c r="N221" s="204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620</v>
      </c>
      <c r="AU221" s="15" t="s">
        <v>81</v>
      </c>
    </row>
    <row r="222" s="2" customFormat="1" ht="16.5" customHeight="1">
      <c r="A222" s="36"/>
      <c r="B222" s="37"/>
      <c r="C222" s="187" t="s">
        <v>652</v>
      </c>
      <c r="D222" s="187" t="s">
        <v>110</v>
      </c>
      <c r="E222" s="188" t="s">
        <v>653</v>
      </c>
      <c r="F222" s="189" t="s">
        <v>654</v>
      </c>
      <c r="G222" s="190" t="s">
        <v>113</v>
      </c>
      <c r="H222" s="191">
        <v>1</v>
      </c>
      <c r="I222" s="192"/>
      <c r="J222" s="193">
        <f>ROUND(I222*H222,2)</f>
        <v>0</v>
      </c>
      <c r="K222" s="189" t="s">
        <v>19</v>
      </c>
      <c r="L222" s="42"/>
      <c r="M222" s="194" t="s">
        <v>19</v>
      </c>
      <c r="N222" s="195" t="s">
        <v>47</v>
      </c>
      <c r="O222" s="8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8" t="s">
        <v>618</v>
      </c>
      <c r="AT222" s="198" t="s">
        <v>110</v>
      </c>
      <c r="AU222" s="198" t="s">
        <v>81</v>
      </c>
      <c r="AY222" s="15" t="s">
        <v>109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5" t="s">
        <v>81</v>
      </c>
      <c r="BK222" s="199">
        <f>ROUND(I222*H222,2)</f>
        <v>0</v>
      </c>
      <c r="BL222" s="15" t="s">
        <v>618</v>
      </c>
      <c r="BM222" s="198" t="s">
        <v>655</v>
      </c>
    </row>
    <row r="223" s="2" customFormat="1">
      <c r="A223" s="36"/>
      <c r="B223" s="37"/>
      <c r="C223" s="38"/>
      <c r="D223" s="200" t="s">
        <v>620</v>
      </c>
      <c r="E223" s="38"/>
      <c r="F223" s="201" t="s">
        <v>656</v>
      </c>
      <c r="G223" s="38"/>
      <c r="H223" s="38"/>
      <c r="I223" s="202"/>
      <c r="J223" s="38"/>
      <c r="K223" s="38"/>
      <c r="L223" s="42"/>
      <c r="M223" s="203"/>
      <c r="N223" s="204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620</v>
      </c>
      <c r="AU223" s="15" t="s">
        <v>81</v>
      </c>
    </row>
    <row r="224" s="2" customFormat="1" ht="16.5" customHeight="1">
      <c r="A224" s="36"/>
      <c r="B224" s="37"/>
      <c r="C224" s="187" t="s">
        <v>657</v>
      </c>
      <c r="D224" s="187" t="s">
        <v>110</v>
      </c>
      <c r="E224" s="188" t="s">
        <v>658</v>
      </c>
      <c r="F224" s="189" t="s">
        <v>659</v>
      </c>
      <c r="G224" s="190" t="s">
        <v>113</v>
      </c>
      <c r="H224" s="191">
        <v>1</v>
      </c>
      <c r="I224" s="192"/>
      <c r="J224" s="193">
        <f>ROUND(I224*H224,2)</f>
        <v>0</v>
      </c>
      <c r="K224" s="189" t="s">
        <v>19</v>
      </c>
      <c r="L224" s="42"/>
      <c r="M224" s="194" t="s">
        <v>19</v>
      </c>
      <c r="N224" s="195" t="s">
        <v>47</v>
      </c>
      <c r="O224" s="8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8" t="s">
        <v>618</v>
      </c>
      <c r="AT224" s="198" t="s">
        <v>110</v>
      </c>
      <c r="AU224" s="198" t="s">
        <v>81</v>
      </c>
      <c r="AY224" s="15" t="s">
        <v>109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5" t="s">
        <v>81</v>
      </c>
      <c r="BK224" s="199">
        <f>ROUND(I224*H224,2)</f>
        <v>0</v>
      </c>
      <c r="BL224" s="15" t="s">
        <v>618</v>
      </c>
      <c r="BM224" s="198" t="s">
        <v>660</v>
      </c>
    </row>
    <row r="225" s="2" customFormat="1">
      <c r="A225" s="36"/>
      <c r="B225" s="37"/>
      <c r="C225" s="38"/>
      <c r="D225" s="200" t="s">
        <v>620</v>
      </c>
      <c r="E225" s="38"/>
      <c r="F225" s="201" t="s">
        <v>661</v>
      </c>
      <c r="G225" s="38"/>
      <c r="H225" s="38"/>
      <c r="I225" s="202"/>
      <c r="J225" s="38"/>
      <c r="K225" s="38"/>
      <c r="L225" s="42"/>
      <c r="M225" s="203"/>
      <c r="N225" s="204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620</v>
      </c>
      <c r="AU225" s="15" t="s">
        <v>81</v>
      </c>
    </row>
    <row r="226" s="2" customFormat="1" ht="16.5" customHeight="1">
      <c r="A226" s="36"/>
      <c r="B226" s="37"/>
      <c r="C226" s="187" t="s">
        <v>662</v>
      </c>
      <c r="D226" s="187" t="s">
        <v>110</v>
      </c>
      <c r="E226" s="188" t="s">
        <v>663</v>
      </c>
      <c r="F226" s="189" t="s">
        <v>664</v>
      </c>
      <c r="G226" s="190" t="s">
        <v>113</v>
      </c>
      <c r="H226" s="191">
        <v>1</v>
      </c>
      <c r="I226" s="192"/>
      <c r="J226" s="193">
        <f>ROUND(I226*H226,2)</f>
        <v>0</v>
      </c>
      <c r="K226" s="189" t="s">
        <v>19</v>
      </c>
      <c r="L226" s="42"/>
      <c r="M226" s="194" t="s">
        <v>19</v>
      </c>
      <c r="N226" s="195" t="s">
        <v>47</v>
      </c>
      <c r="O226" s="8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8" t="s">
        <v>618</v>
      </c>
      <c r="AT226" s="198" t="s">
        <v>110</v>
      </c>
      <c r="AU226" s="198" t="s">
        <v>81</v>
      </c>
      <c r="AY226" s="15" t="s">
        <v>109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5" t="s">
        <v>81</v>
      </c>
      <c r="BK226" s="199">
        <f>ROUND(I226*H226,2)</f>
        <v>0</v>
      </c>
      <c r="BL226" s="15" t="s">
        <v>618</v>
      </c>
      <c r="BM226" s="198" t="s">
        <v>665</v>
      </c>
    </row>
    <row r="227" s="2" customFormat="1">
      <c r="A227" s="36"/>
      <c r="B227" s="37"/>
      <c r="C227" s="38"/>
      <c r="D227" s="200" t="s">
        <v>620</v>
      </c>
      <c r="E227" s="38"/>
      <c r="F227" s="201" t="s">
        <v>666</v>
      </c>
      <c r="G227" s="38"/>
      <c r="H227" s="38"/>
      <c r="I227" s="202"/>
      <c r="J227" s="38"/>
      <c r="K227" s="38"/>
      <c r="L227" s="42"/>
      <c r="M227" s="203"/>
      <c r="N227" s="204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620</v>
      </c>
      <c r="AU227" s="15" t="s">
        <v>81</v>
      </c>
    </row>
    <row r="228" s="2" customFormat="1" ht="16.5" customHeight="1">
      <c r="A228" s="36"/>
      <c r="B228" s="37"/>
      <c r="C228" s="187" t="s">
        <v>667</v>
      </c>
      <c r="D228" s="187" t="s">
        <v>110</v>
      </c>
      <c r="E228" s="188" t="s">
        <v>668</v>
      </c>
      <c r="F228" s="189" t="s">
        <v>669</v>
      </c>
      <c r="G228" s="190" t="s">
        <v>113</v>
      </c>
      <c r="H228" s="191">
        <v>1</v>
      </c>
      <c r="I228" s="192"/>
      <c r="J228" s="193">
        <f>ROUND(I228*H228,2)</f>
        <v>0</v>
      </c>
      <c r="K228" s="189" t="s">
        <v>19</v>
      </c>
      <c r="L228" s="42"/>
      <c r="M228" s="194" t="s">
        <v>19</v>
      </c>
      <c r="N228" s="195" t="s">
        <v>47</v>
      </c>
      <c r="O228" s="8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8" t="s">
        <v>618</v>
      </c>
      <c r="AT228" s="198" t="s">
        <v>110</v>
      </c>
      <c r="AU228" s="198" t="s">
        <v>81</v>
      </c>
      <c r="AY228" s="15" t="s">
        <v>109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5" t="s">
        <v>81</v>
      </c>
      <c r="BK228" s="199">
        <f>ROUND(I228*H228,2)</f>
        <v>0</v>
      </c>
      <c r="BL228" s="15" t="s">
        <v>618</v>
      </c>
      <c r="BM228" s="198" t="s">
        <v>670</v>
      </c>
    </row>
    <row r="229" s="2" customFormat="1">
      <c r="A229" s="36"/>
      <c r="B229" s="37"/>
      <c r="C229" s="38"/>
      <c r="D229" s="200" t="s">
        <v>620</v>
      </c>
      <c r="E229" s="38"/>
      <c r="F229" s="201" t="s">
        <v>671</v>
      </c>
      <c r="G229" s="38"/>
      <c r="H229" s="38"/>
      <c r="I229" s="202"/>
      <c r="J229" s="38"/>
      <c r="K229" s="38"/>
      <c r="L229" s="42"/>
      <c r="M229" s="203"/>
      <c r="N229" s="204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620</v>
      </c>
      <c r="AU229" s="15" t="s">
        <v>81</v>
      </c>
    </row>
    <row r="230" s="2" customFormat="1" ht="16.5" customHeight="1">
      <c r="A230" s="36"/>
      <c r="B230" s="37"/>
      <c r="C230" s="187" t="s">
        <v>672</v>
      </c>
      <c r="D230" s="187" t="s">
        <v>110</v>
      </c>
      <c r="E230" s="188" t="s">
        <v>673</v>
      </c>
      <c r="F230" s="189" t="s">
        <v>674</v>
      </c>
      <c r="G230" s="190" t="s">
        <v>113</v>
      </c>
      <c r="H230" s="191">
        <v>1</v>
      </c>
      <c r="I230" s="192"/>
      <c r="J230" s="193">
        <f>ROUND(I230*H230,2)</f>
        <v>0</v>
      </c>
      <c r="K230" s="189" t="s">
        <v>19</v>
      </c>
      <c r="L230" s="42"/>
      <c r="M230" s="194" t="s">
        <v>19</v>
      </c>
      <c r="N230" s="195" t="s">
        <v>47</v>
      </c>
      <c r="O230" s="8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8" t="s">
        <v>618</v>
      </c>
      <c r="AT230" s="198" t="s">
        <v>110</v>
      </c>
      <c r="AU230" s="198" t="s">
        <v>81</v>
      </c>
      <c r="AY230" s="15" t="s">
        <v>109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5" t="s">
        <v>81</v>
      </c>
      <c r="BK230" s="199">
        <f>ROUND(I230*H230,2)</f>
        <v>0</v>
      </c>
      <c r="BL230" s="15" t="s">
        <v>618</v>
      </c>
      <c r="BM230" s="198" t="s">
        <v>675</v>
      </c>
    </row>
    <row r="231" s="2" customFormat="1">
      <c r="A231" s="36"/>
      <c r="B231" s="37"/>
      <c r="C231" s="38"/>
      <c r="D231" s="200" t="s">
        <v>620</v>
      </c>
      <c r="E231" s="38"/>
      <c r="F231" s="201" t="s">
        <v>676</v>
      </c>
      <c r="G231" s="38"/>
      <c r="H231" s="38"/>
      <c r="I231" s="202"/>
      <c r="J231" s="38"/>
      <c r="K231" s="38"/>
      <c r="L231" s="42"/>
      <c r="M231" s="203"/>
      <c r="N231" s="204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620</v>
      </c>
      <c r="AU231" s="15" t="s">
        <v>81</v>
      </c>
    </row>
    <row r="232" s="2" customFormat="1" ht="16.5" customHeight="1">
      <c r="A232" s="36"/>
      <c r="B232" s="37"/>
      <c r="C232" s="187" t="s">
        <v>677</v>
      </c>
      <c r="D232" s="187" t="s">
        <v>110</v>
      </c>
      <c r="E232" s="188" t="s">
        <v>678</v>
      </c>
      <c r="F232" s="189" t="s">
        <v>679</v>
      </c>
      <c r="G232" s="190" t="s">
        <v>113</v>
      </c>
      <c r="H232" s="191">
        <v>1</v>
      </c>
      <c r="I232" s="192"/>
      <c r="J232" s="193">
        <f>ROUND(I232*H232,2)</f>
        <v>0</v>
      </c>
      <c r="K232" s="189" t="s">
        <v>19</v>
      </c>
      <c r="L232" s="42"/>
      <c r="M232" s="194" t="s">
        <v>19</v>
      </c>
      <c r="N232" s="195" t="s">
        <v>47</v>
      </c>
      <c r="O232" s="82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8" t="s">
        <v>618</v>
      </c>
      <c r="AT232" s="198" t="s">
        <v>110</v>
      </c>
      <c r="AU232" s="198" t="s">
        <v>81</v>
      </c>
      <c r="AY232" s="15" t="s">
        <v>109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5" t="s">
        <v>81</v>
      </c>
      <c r="BK232" s="199">
        <f>ROUND(I232*H232,2)</f>
        <v>0</v>
      </c>
      <c r="BL232" s="15" t="s">
        <v>618</v>
      </c>
      <c r="BM232" s="198" t="s">
        <v>680</v>
      </c>
    </row>
    <row r="233" s="2" customFormat="1" ht="24.15" customHeight="1">
      <c r="A233" s="36"/>
      <c r="B233" s="37"/>
      <c r="C233" s="187" t="s">
        <v>681</v>
      </c>
      <c r="D233" s="187" t="s">
        <v>110</v>
      </c>
      <c r="E233" s="188" t="s">
        <v>682</v>
      </c>
      <c r="F233" s="189" t="s">
        <v>683</v>
      </c>
      <c r="G233" s="190" t="s">
        <v>113</v>
      </c>
      <c r="H233" s="191">
        <v>1</v>
      </c>
      <c r="I233" s="192"/>
      <c r="J233" s="193">
        <f>ROUND(I233*H233,2)</f>
        <v>0</v>
      </c>
      <c r="K233" s="189" t="s">
        <v>19</v>
      </c>
      <c r="L233" s="42"/>
      <c r="M233" s="205" t="s">
        <v>19</v>
      </c>
      <c r="N233" s="206" t="s">
        <v>47</v>
      </c>
      <c r="O233" s="207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8" t="s">
        <v>618</v>
      </c>
      <c r="AT233" s="198" t="s">
        <v>110</v>
      </c>
      <c r="AU233" s="198" t="s">
        <v>81</v>
      </c>
      <c r="AY233" s="15" t="s">
        <v>109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5" t="s">
        <v>81</v>
      </c>
      <c r="BK233" s="199">
        <f>ROUND(I233*H233,2)</f>
        <v>0</v>
      </c>
      <c r="BL233" s="15" t="s">
        <v>618</v>
      </c>
      <c r="BM233" s="198" t="s">
        <v>684</v>
      </c>
    </row>
    <row r="234" s="2" customFormat="1" ht="6.96" customHeight="1">
      <c r="A234" s="36"/>
      <c r="B234" s="57"/>
      <c r="C234" s="58"/>
      <c r="D234" s="58"/>
      <c r="E234" s="58"/>
      <c r="F234" s="58"/>
      <c r="G234" s="58"/>
      <c r="H234" s="58"/>
      <c r="I234" s="58"/>
      <c r="J234" s="58"/>
      <c r="K234" s="58"/>
      <c r="L234" s="42"/>
      <c r="M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</row>
  </sheetData>
  <sheetProtection sheet="1" autoFilter="0" formatColumns="0" formatRows="0" objects="1" scenarios="1" spinCount="100000" saltValue="m20aBnfMuZ8YB+tSmVpSQfpb+uf06EkIY5vzl4Mo+k5RXQT5ww0kBCcwzc9pocUF/bzHTst8tVXNym6lDS5phw==" hashValue="Bhdnpzi/qczZJ2UOzFfTVSbHU7qVVUikvwklAo6ns5+uwuqLS5+i5DzI906xlLBtaTiMXxubruWecDZhCevGYQ==" algorithmName="SHA-512" password="CC35"/>
  <autoFilter ref="C76:K233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2" customFormat="1" ht="45" customHeight="1">
      <c r="B3" s="214"/>
      <c r="C3" s="215" t="s">
        <v>685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686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687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688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689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690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691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692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693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694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695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80</v>
      </c>
      <c r="F18" s="221" t="s">
        <v>696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697</v>
      </c>
      <c r="F19" s="221" t="s">
        <v>698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699</v>
      </c>
      <c r="F20" s="221" t="s">
        <v>700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701</v>
      </c>
      <c r="F21" s="221" t="s">
        <v>702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703</v>
      </c>
      <c r="F22" s="221" t="s">
        <v>704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705</v>
      </c>
      <c r="F23" s="221" t="s">
        <v>706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707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708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709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710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711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712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713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714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715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94</v>
      </c>
      <c r="F36" s="221"/>
      <c r="G36" s="221" t="s">
        <v>716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717</v>
      </c>
      <c r="F37" s="221"/>
      <c r="G37" s="221" t="s">
        <v>718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57</v>
      </c>
      <c r="F38" s="221"/>
      <c r="G38" s="221" t="s">
        <v>719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58</v>
      </c>
      <c r="F39" s="221"/>
      <c r="G39" s="221" t="s">
        <v>720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95</v>
      </c>
      <c r="F40" s="221"/>
      <c r="G40" s="221" t="s">
        <v>721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96</v>
      </c>
      <c r="F41" s="221"/>
      <c r="G41" s="221" t="s">
        <v>722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723</v>
      </c>
      <c r="F42" s="221"/>
      <c r="G42" s="221" t="s">
        <v>724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725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726</v>
      </c>
      <c r="F44" s="221"/>
      <c r="G44" s="221" t="s">
        <v>727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98</v>
      </c>
      <c r="F45" s="221"/>
      <c r="G45" s="221" t="s">
        <v>728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729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730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731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732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733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734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735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736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737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738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739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740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741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742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743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744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745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746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747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748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749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750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751</v>
      </c>
      <c r="D76" s="239"/>
      <c r="E76" s="239"/>
      <c r="F76" s="239" t="s">
        <v>752</v>
      </c>
      <c r="G76" s="240"/>
      <c r="H76" s="239" t="s">
        <v>58</v>
      </c>
      <c r="I76" s="239" t="s">
        <v>61</v>
      </c>
      <c r="J76" s="239" t="s">
        <v>753</v>
      </c>
      <c r="K76" s="238"/>
    </row>
    <row r="77" s="1" customFormat="1" ht="17.25" customHeight="1">
      <c r="B77" s="236"/>
      <c r="C77" s="241" t="s">
        <v>754</v>
      </c>
      <c r="D77" s="241"/>
      <c r="E77" s="241"/>
      <c r="F77" s="242" t="s">
        <v>755</v>
      </c>
      <c r="G77" s="243"/>
      <c r="H77" s="241"/>
      <c r="I77" s="241"/>
      <c r="J77" s="241" t="s">
        <v>756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57</v>
      </c>
      <c r="D79" s="246"/>
      <c r="E79" s="246"/>
      <c r="F79" s="247" t="s">
        <v>757</v>
      </c>
      <c r="G79" s="248"/>
      <c r="H79" s="224" t="s">
        <v>758</v>
      </c>
      <c r="I79" s="224" t="s">
        <v>759</v>
      </c>
      <c r="J79" s="224">
        <v>20</v>
      </c>
      <c r="K79" s="238"/>
    </row>
    <row r="80" s="1" customFormat="1" ht="15" customHeight="1">
      <c r="B80" s="236"/>
      <c r="C80" s="224" t="s">
        <v>760</v>
      </c>
      <c r="D80" s="224"/>
      <c r="E80" s="224"/>
      <c r="F80" s="247" t="s">
        <v>757</v>
      </c>
      <c r="G80" s="248"/>
      <c r="H80" s="224" t="s">
        <v>761</v>
      </c>
      <c r="I80" s="224" t="s">
        <v>759</v>
      </c>
      <c r="J80" s="224">
        <v>120</v>
      </c>
      <c r="K80" s="238"/>
    </row>
    <row r="81" s="1" customFormat="1" ht="15" customHeight="1">
      <c r="B81" s="249"/>
      <c r="C81" s="224" t="s">
        <v>762</v>
      </c>
      <c r="D81" s="224"/>
      <c r="E81" s="224"/>
      <c r="F81" s="247" t="s">
        <v>499</v>
      </c>
      <c r="G81" s="248"/>
      <c r="H81" s="224" t="s">
        <v>763</v>
      </c>
      <c r="I81" s="224" t="s">
        <v>759</v>
      </c>
      <c r="J81" s="224">
        <v>50</v>
      </c>
      <c r="K81" s="238"/>
    </row>
    <row r="82" s="1" customFormat="1" ht="15" customHeight="1">
      <c r="B82" s="249"/>
      <c r="C82" s="224" t="s">
        <v>764</v>
      </c>
      <c r="D82" s="224"/>
      <c r="E82" s="224"/>
      <c r="F82" s="247" t="s">
        <v>757</v>
      </c>
      <c r="G82" s="248"/>
      <c r="H82" s="224" t="s">
        <v>765</v>
      </c>
      <c r="I82" s="224" t="s">
        <v>766</v>
      </c>
      <c r="J82" s="224"/>
      <c r="K82" s="238"/>
    </row>
    <row r="83" s="1" customFormat="1" ht="15" customHeight="1">
      <c r="B83" s="249"/>
      <c r="C83" s="250" t="s">
        <v>767</v>
      </c>
      <c r="D83" s="250"/>
      <c r="E83" s="250"/>
      <c r="F83" s="251" t="s">
        <v>499</v>
      </c>
      <c r="G83" s="250"/>
      <c r="H83" s="250" t="s">
        <v>768</v>
      </c>
      <c r="I83" s="250" t="s">
        <v>759</v>
      </c>
      <c r="J83" s="250">
        <v>15</v>
      </c>
      <c r="K83" s="238"/>
    </row>
    <row r="84" s="1" customFormat="1" ht="15" customHeight="1">
      <c r="B84" s="249"/>
      <c r="C84" s="250" t="s">
        <v>769</v>
      </c>
      <c r="D84" s="250"/>
      <c r="E84" s="250"/>
      <c r="F84" s="251" t="s">
        <v>499</v>
      </c>
      <c r="G84" s="250"/>
      <c r="H84" s="250" t="s">
        <v>770</v>
      </c>
      <c r="I84" s="250" t="s">
        <v>759</v>
      </c>
      <c r="J84" s="250">
        <v>15</v>
      </c>
      <c r="K84" s="238"/>
    </row>
    <row r="85" s="1" customFormat="1" ht="15" customHeight="1">
      <c r="B85" s="249"/>
      <c r="C85" s="250" t="s">
        <v>771</v>
      </c>
      <c r="D85" s="250"/>
      <c r="E85" s="250"/>
      <c r="F85" s="251" t="s">
        <v>499</v>
      </c>
      <c r="G85" s="250"/>
      <c r="H85" s="250" t="s">
        <v>772</v>
      </c>
      <c r="I85" s="250" t="s">
        <v>759</v>
      </c>
      <c r="J85" s="250">
        <v>20</v>
      </c>
      <c r="K85" s="238"/>
    </row>
    <row r="86" s="1" customFormat="1" ht="15" customHeight="1">
      <c r="B86" s="249"/>
      <c r="C86" s="250" t="s">
        <v>773</v>
      </c>
      <c r="D86" s="250"/>
      <c r="E86" s="250"/>
      <c r="F86" s="251" t="s">
        <v>499</v>
      </c>
      <c r="G86" s="250"/>
      <c r="H86" s="250" t="s">
        <v>774</v>
      </c>
      <c r="I86" s="250" t="s">
        <v>759</v>
      </c>
      <c r="J86" s="250">
        <v>20</v>
      </c>
      <c r="K86" s="238"/>
    </row>
    <row r="87" s="1" customFormat="1" ht="15" customHeight="1">
      <c r="B87" s="249"/>
      <c r="C87" s="224" t="s">
        <v>775</v>
      </c>
      <c r="D87" s="224"/>
      <c r="E87" s="224"/>
      <c r="F87" s="247" t="s">
        <v>499</v>
      </c>
      <c r="G87" s="248"/>
      <c r="H87" s="224" t="s">
        <v>776</v>
      </c>
      <c r="I87" s="224" t="s">
        <v>759</v>
      </c>
      <c r="J87" s="224">
        <v>50</v>
      </c>
      <c r="K87" s="238"/>
    </row>
    <row r="88" s="1" customFormat="1" ht="15" customHeight="1">
      <c r="B88" s="249"/>
      <c r="C88" s="224" t="s">
        <v>777</v>
      </c>
      <c r="D88" s="224"/>
      <c r="E88" s="224"/>
      <c r="F88" s="247" t="s">
        <v>499</v>
      </c>
      <c r="G88" s="248"/>
      <c r="H88" s="224" t="s">
        <v>778</v>
      </c>
      <c r="I88" s="224" t="s">
        <v>759</v>
      </c>
      <c r="J88" s="224">
        <v>20</v>
      </c>
      <c r="K88" s="238"/>
    </row>
    <row r="89" s="1" customFormat="1" ht="15" customHeight="1">
      <c r="B89" s="249"/>
      <c r="C89" s="224" t="s">
        <v>779</v>
      </c>
      <c r="D89" s="224"/>
      <c r="E89" s="224"/>
      <c r="F89" s="247" t="s">
        <v>499</v>
      </c>
      <c r="G89" s="248"/>
      <c r="H89" s="224" t="s">
        <v>780</v>
      </c>
      <c r="I89" s="224" t="s">
        <v>759</v>
      </c>
      <c r="J89" s="224">
        <v>20</v>
      </c>
      <c r="K89" s="238"/>
    </row>
    <row r="90" s="1" customFormat="1" ht="15" customHeight="1">
      <c r="B90" s="249"/>
      <c r="C90" s="224" t="s">
        <v>781</v>
      </c>
      <c r="D90" s="224"/>
      <c r="E90" s="224"/>
      <c r="F90" s="247" t="s">
        <v>499</v>
      </c>
      <c r="G90" s="248"/>
      <c r="H90" s="224" t="s">
        <v>782</v>
      </c>
      <c r="I90" s="224" t="s">
        <v>759</v>
      </c>
      <c r="J90" s="224">
        <v>50</v>
      </c>
      <c r="K90" s="238"/>
    </row>
    <row r="91" s="1" customFormat="1" ht="15" customHeight="1">
      <c r="B91" s="249"/>
      <c r="C91" s="224" t="s">
        <v>783</v>
      </c>
      <c r="D91" s="224"/>
      <c r="E91" s="224"/>
      <c r="F91" s="247" t="s">
        <v>499</v>
      </c>
      <c r="G91" s="248"/>
      <c r="H91" s="224" t="s">
        <v>783</v>
      </c>
      <c r="I91" s="224" t="s">
        <v>759</v>
      </c>
      <c r="J91" s="224">
        <v>50</v>
      </c>
      <c r="K91" s="238"/>
    </row>
    <row r="92" s="1" customFormat="1" ht="15" customHeight="1">
      <c r="B92" s="249"/>
      <c r="C92" s="224" t="s">
        <v>784</v>
      </c>
      <c r="D92" s="224"/>
      <c r="E92" s="224"/>
      <c r="F92" s="247" t="s">
        <v>499</v>
      </c>
      <c r="G92" s="248"/>
      <c r="H92" s="224" t="s">
        <v>785</v>
      </c>
      <c r="I92" s="224" t="s">
        <v>759</v>
      </c>
      <c r="J92" s="224">
        <v>255</v>
      </c>
      <c r="K92" s="238"/>
    </row>
    <row r="93" s="1" customFormat="1" ht="15" customHeight="1">
      <c r="B93" s="249"/>
      <c r="C93" s="224" t="s">
        <v>786</v>
      </c>
      <c r="D93" s="224"/>
      <c r="E93" s="224"/>
      <c r="F93" s="247" t="s">
        <v>757</v>
      </c>
      <c r="G93" s="248"/>
      <c r="H93" s="224" t="s">
        <v>787</v>
      </c>
      <c r="I93" s="224" t="s">
        <v>788</v>
      </c>
      <c r="J93" s="224"/>
      <c r="K93" s="238"/>
    </row>
    <row r="94" s="1" customFormat="1" ht="15" customHeight="1">
      <c r="B94" s="249"/>
      <c r="C94" s="224" t="s">
        <v>789</v>
      </c>
      <c r="D94" s="224"/>
      <c r="E94" s="224"/>
      <c r="F94" s="247" t="s">
        <v>757</v>
      </c>
      <c r="G94" s="248"/>
      <c r="H94" s="224" t="s">
        <v>790</v>
      </c>
      <c r="I94" s="224" t="s">
        <v>791</v>
      </c>
      <c r="J94" s="224"/>
      <c r="K94" s="238"/>
    </row>
    <row r="95" s="1" customFormat="1" ht="15" customHeight="1">
      <c r="B95" s="249"/>
      <c r="C95" s="224" t="s">
        <v>792</v>
      </c>
      <c r="D95" s="224"/>
      <c r="E95" s="224"/>
      <c r="F95" s="247" t="s">
        <v>757</v>
      </c>
      <c r="G95" s="248"/>
      <c r="H95" s="224" t="s">
        <v>792</v>
      </c>
      <c r="I95" s="224" t="s">
        <v>791</v>
      </c>
      <c r="J95" s="224"/>
      <c r="K95" s="238"/>
    </row>
    <row r="96" s="1" customFormat="1" ht="15" customHeight="1">
      <c r="B96" s="249"/>
      <c r="C96" s="224" t="s">
        <v>42</v>
      </c>
      <c r="D96" s="224"/>
      <c r="E96" s="224"/>
      <c r="F96" s="247" t="s">
        <v>757</v>
      </c>
      <c r="G96" s="248"/>
      <c r="H96" s="224" t="s">
        <v>793</v>
      </c>
      <c r="I96" s="224" t="s">
        <v>791</v>
      </c>
      <c r="J96" s="224"/>
      <c r="K96" s="238"/>
    </row>
    <row r="97" s="1" customFormat="1" ht="15" customHeight="1">
      <c r="B97" s="249"/>
      <c r="C97" s="224" t="s">
        <v>52</v>
      </c>
      <c r="D97" s="224"/>
      <c r="E97" s="224"/>
      <c r="F97" s="247" t="s">
        <v>757</v>
      </c>
      <c r="G97" s="248"/>
      <c r="H97" s="224" t="s">
        <v>794</v>
      </c>
      <c r="I97" s="224" t="s">
        <v>791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795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751</v>
      </c>
      <c r="D103" s="239"/>
      <c r="E103" s="239"/>
      <c r="F103" s="239" t="s">
        <v>752</v>
      </c>
      <c r="G103" s="240"/>
      <c r="H103" s="239" t="s">
        <v>58</v>
      </c>
      <c r="I103" s="239" t="s">
        <v>61</v>
      </c>
      <c r="J103" s="239" t="s">
        <v>753</v>
      </c>
      <c r="K103" s="238"/>
    </row>
    <row r="104" s="1" customFormat="1" ht="17.25" customHeight="1">
      <c r="B104" s="236"/>
      <c r="C104" s="241" t="s">
        <v>754</v>
      </c>
      <c r="D104" s="241"/>
      <c r="E104" s="241"/>
      <c r="F104" s="242" t="s">
        <v>755</v>
      </c>
      <c r="G104" s="243"/>
      <c r="H104" s="241"/>
      <c r="I104" s="241"/>
      <c r="J104" s="241" t="s">
        <v>756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57</v>
      </c>
      <c r="D106" s="246"/>
      <c r="E106" s="246"/>
      <c r="F106" s="247" t="s">
        <v>757</v>
      </c>
      <c r="G106" s="224"/>
      <c r="H106" s="224" t="s">
        <v>796</v>
      </c>
      <c r="I106" s="224" t="s">
        <v>759</v>
      </c>
      <c r="J106" s="224">
        <v>20</v>
      </c>
      <c r="K106" s="238"/>
    </row>
    <row r="107" s="1" customFormat="1" ht="15" customHeight="1">
      <c r="B107" s="236"/>
      <c r="C107" s="224" t="s">
        <v>760</v>
      </c>
      <c r="D107" s="224"/>
      <c r="E107" s="224"/>
      <c r="F107" s="247" t="s">
        <v>757</v>
      </c>
      <c r="G107" s="224"/>
      <c r="H107" s="224" t="s">
        <v>796</v>
      </c>
      <c r="I107" s="224" t="s">
        <v>759</v>
      </c>
      <c r="J107" s="224">
        <v>120</v>
      </c>
      <c r="K107" s="238"/>
    </row>
    <row r="108" s="1" customFormat="1" ht="15" customHeight="1">
      <c r="B108" s="249"/>
      <c r="C108" s="224" t="s">
        <v>762</v>
      </c>
      <c r="D108" s="224"/>
      <c r="E108" s="224"/>
      <c r="F108" s="247" t="s">
        <v>499</v>
      </c>
      <c r="G108" s="224"/>
      <c r="H108" s="224" t="s">
        <v>796</v>
      </c>
      <c r="I108" s="224" t="s">
        <v>759</v>
      </c>
      <c r="J108" s="224">
        <v>50</v>
      </c>
      <c r="K108" s="238"/>
    </row>
    <row r="109" s="1" customFormat="1" ht="15" customHeight="1">
      <c r="B109" s="249"/>
      <c r="C109" s="224" t="s">
        <v>764</v>
      </c>
      <c r="D109" s="224"/>
      <c r="E109" s="224"/>
      <c r="F109" s="247" t="s">
        <v>757</v>
      </c>
      <c r="G109" s="224"/>
      <c r="H109" s="224" t="s">
        <v>796</v>
      </c>
      <c r="I109" s="224" t="s">
        <v>766</v>
      </c>
      <c r="J109" s="224"/>
      <c r="K109" s="238"/>
    </row>
    <row r="110" s="1" customFormat="1" ht="15" customHeight="1">
      <c r="B110" s="249"/>
      <c r="C110" s="224" t="s">
        <v>775</v>
      </c>
      <c r="D110" s="224"/>
      <c r="E110" s="224"/>
      <c r="F110" s="247" t="s">
        <v>499</v>
      </c>
      <c r="G110" s="224"/>
      <c r="H110" s="224" t="s">
        <v>796</v>
      </c>
      <c r="I110" s="224" t="s">
        <v>759</v>
      </c>
      <c r="J110" s="224">
        <v>50</v>
      </c>
      <c r="K110" s="238"/>
    </row>
    <row r="111" s="1" customFormat="1" ht="15" customHeight="1">
      <c r="B111" s="249"/>
      <c r="C111" s="224" t="s">
        <v>783</v>
      </c>
      <c r="D111" s="224"/>
      <c r="E111" s="224"/>
      <c r="F111" s="247" t="s">
        <v>499</v>
      </c>
      <c r="G111" s="224"/>
      <c r="H111" s="224" t="s">
        <v>796</v>
      </c>
      <c r="I111" s="224" t="s">
        <v>759</v>
      </c>
      <c r="J111" s="224">
        <v>50</v>
      </c>
      <c r="K111" s="238"/>
    </row>
    <row r="112" s="1" customFormat="1" ht="15" customHeight="1">
      <c r="B112" s="249"/>
      <c r="C112" s="224" t="s">
        <v>781</v>
      </c>
      <c r="D112" s="224"/>
      <c r="E112" s="224"/>
      <c r="F112" s="247" t="s">
        <v>499</v>
      </c>
      <c r="G112" s="224"/>
      <c r="H112" s="224" t="s">
        <v>796</v>
      </c>
      <c r="I112" s="224" t="s">
        <v>759</v>
      </c>
      <c r="J112" s="224">
        <v>50</v>
      </c>
      <c r="K112" s="238"/>
    </row>
    <row r="113" s="1" customFormat="1" ht="15" customHeight="1">
      <c r="B113" s="249"/>
      <c r="C113" s="224" t="s">
        <v>57</v>
      </c>
      <c r="D113" s="224"/>
      <c r="E113" s="224"/>
      <c r="F113" s="247" t="s">
        <v>757</v>
      </c>
      <c r="G113" s="224"/>
      <c r="H113" s="224" t="s">
        <v>797</v>
      </c>
      <c r="I113" s="224" t="s">
        <v>759</v>
      </c>
      <c r="J113" s="224">
        <v>20</v>
      </c>
      <c r="K113" s="238"/>
    </row>
    <row r="114" s="1" customFormat="1" ht="15" customHeight="1">
      <c r="B114" s="249"/>
      <c r="C114" s="224" t="s">
        <v>798</v>
      </c>
      <c r="D114" s="224"/>
      <c r="E114" s="224"/>
      <c r="F114" s="247" t="s">
        <v>757</v>
      </c>
      <c r="G114" s="224"/>
      <c r="H114" s="224" t="s">
        <v>799</v>
      </c>
      <c r="I114" s="224" t="s">
        <v>759</v>
      </c>
      <c r="J114" s="224">
        <v>120</v>
      </c>
      <c r="K114" s="238"/>
    </row>
    <row r="115" s="1" customFormat="1" ht="15" customHeight="1">
      <c r="B115" s="249"/>
      <c r="C115" s="224" t="s">
        <v>42</v>
      </c>
      <c r="D115" s="224"/>
      <c r="E115" s="224"/>
      <c r="F115" s="247" t="s">
        <v>757</v>
      </c>
      <c r="G115" s="224"/>
      <c r="H115" s="224" t="s">
        <v>800</v>
      </c>
      <c r="I115" s="224" t="s">
        <v>791</v>
      </c>
      <c r="J115" s="224"/>
      <c r="K115" s="238"/>
    </row>
    <row r="116" s="1" customFormat="1" ht="15" customHeight="1">
      <c r="B116" s="249"/>
      <c r="C116" s="224" t="s">
        <v>52</v>
      </c>
      <c r="D116" s="224"/>
      <c r="E116" s="224"/>
      <c r="F116" s="247" t="s">
        <v>757</v>
      </c>
      <c r="G116" s="224"/>
      <c r="H116" s="224" t="s">
        <v>801</v>
      </c>
      <c r="I116" s="224" t="s">
        <v>791</v>
      </c>
      <c r="J116" s="224"/>
      <c r="K116" s="238"/>
    </row>
    <row r="117" s="1" customFormat="1" ht="15" customHeight="1">
      <c r="B117" s="249"/>
      <c r="C117" s="224" t="s">
        <v>61</v>
      </c>
      <c r="D117" s="224"/>
      <c r="E117" s="224"/>
      <c r="F117" s="247" t="s">
        <v>757</v>
      </c>
      <c r="G117" s="224"/>
      <c r="H117" s="224" t="s">
        <v>802</v>
      </c>
      <c r="I117" s="224" t="s">
        <v>803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804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751</v>
      </c>
      <c r="D123" s="239"/>
      <c r="E123" s="239"/>
      <c r="F123" s="239" t="s">
        <v>752</v>
      </c>
      <c r="G123" s="240"/>
      <c r="H123" s="239" t="s">
        <v>58</v>
      </c>
      <c r="I123" s="239" t="s">
        <v>61</v>
      </c>
      <c r="J123" s="239" t="s">
        <v>753</v>
      </c>
      <c r="K123" s="268"/>
    </row>
    <row r="124" s="1" customFormat="1" ht="17.25" customHeight="1">
      <c r="B124" s="267"/>
      <c r="C124" s="241" t="s">
        <v>754</v>
      </c>
      <c r="D124" s="241"/>
      <c r="E124" s="241"/>
      <c r="F124" s="242" t="s">
        <v>755</v>
      </c>
      <c r="G124" s="243"/>
      <c r="H124" s="241"/>
      <c r="I124" s="241"/>
      <c r="J124" s="241" t="s">
        <v>756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760</v>
      </c>
      <c r="D126" s="246"/>
      <c r="E126" s="246"/>
      <c r="F126" s="247" t="s">
        <v>757</v>
      </c>
      <c r="G126" s="224"/>
      <c r="H126" s="224" t="s">
        <v>796</v>
      </c>
      <c r="I126" s="224" t="s">
        <v>759</v>
      </c>
      <c r="J126" s="224">
        <v>120</v>
      </c>
      <c r="K126" s="272"/>
    </row>
    <row r="127" s="1" customFormat="1" ht="15" customHeight="1">
      <c r="B127" s="269"/>
      <c r="C127" s="224" t="s">
        <v>805</v>
      </c>
      <c r="D127" s="224"/>
      <c r="E127" s="224"/>
      <c r="F127" s="247" t="s">
        <v>757</v>
      </c>
      <c r="G127" s="224"/>
      <c r="H127" s="224" t="s">
        <v>806</v>
      </c>
      <c r="I127" s="224" t="s">
        <v>759</v>
      </c>
      <c r="J127" s="224" t="s">
        <v>807</v>
      </c>
      <c r="K127" s="272"/>
    </row>
    <row r="128" s="1" customFormat="1" ht="15" customHeight="1">
      <c r="B128" s="269"/>
      <c r="C128" s="224" t="s">
        <v>705</v>
      </c>
      <c r="D128" s="224"/>
      <c r="E128" s="224"/>
      <c r="F128" s="247" t="s">
        <v>757</v>
      </c>
      <c r="G128" s="224"/>
      <c r="H128" s="224" t="s">
        <v>808</v>
      </c>
      <c r="I128" s="224" t="s">
        <v>759</v>
      </c>
      <c r="J128" s="224" t="s">
        <v>807</v>
      </c>
      <c r="K128" s="272"/>
    </row>
    <row r="129" s="1" customFormat="1" ht="15" customHeight="1">
      <c r="B129" s="269"/>
      <c r="C129" s="224" t="s">
        <v>767</v>
      </c>
      <c r="D129" s="224"/>
      <c r="E129" s="224"/>
      <c r="F129" s="247" t="s">
        <v>499</v>
      </c>
      <c r="G129" s="224"/>
      <c r="H129" s="224" t="s">
        <v>768</v>
      </c>
      <c r="I129" s="224" t="s">
        <v>759</v>
      </c>
      <c r="J129" s="224">
        <v>15</v>
      </c>
      <c r="K129" s="272"/>
    </row>
    <row r="130" s="1" customFormat="1" ht="15" customHeight="1">
      <c r="B130" s="269"/>
      <c r="C130" s="250" t="s">
        <v>769</v>
      </c>
      <c r="D130" s="250"/>
      <c r="E130" s="250"/>
      <c r="F130" s="251" t="s">
        <v>499</v>
      </c>
      <c r="G130" s="250"/>
      <c r="H130" s="250" t="s">
        <v>770</v>
      </c>
      <c r="I130" s="250" t="s">
        <v>759</v>
      </c>
      <c r="J130" s="250">
        <v>15</v>
      </c>
      <c r="K130" s="272"/>
    </row>
    <row r="131" s="1" customFormat="1" ht="15" customHeight="1">
      <c r="B131" s="269"/>
      <c r="C131" s="250" t="s">
        <v>771</v>
      </c>
      <c r="D131" s="250"/>
      <c r="E131" s="250"/>
      <c r="F131" s="251" t="s">
        <v>499</v>
      </c>
      <c r="G131" s="250"/>
      <c r="H131" s="250" t="s">
        <v>772</v>
      </c>
      <c r="I131" s="250" t="s">
        <v>759</v>
      </c>
      <c r="J131" s="250">
        <v>20</v>
      </c>
      <c r="K131" s="272"/>
    </row>
    <row r="132" s="1" customFormat="1" ht="15" customHeight="1">
      <c r="B132" s="269"/>
      <c r="C132" s="250" t="s">
        <v>773</v>
      </c>
      <c r="D132" s="250"/>
      <c r="E132" s="250"/>
      <c r="F132" s="251" t="s">
        <v>499</v>
      </c>
      <c r="G132" s="250"/>
      <c r="H132" s="250" t="s">
        <v>774</v>
      </c>
      <c r="I132" s="250" t="s">
        <v>759</v>
      </c>
      <c r="J132" s="250">
        <v>20</v>
      </c>
      <c r="K132" s="272"/>
    </row>
    <row r="133" s="1" customFormat="1" ht="15" customHeight="1">
      <c r="B133" s="269"/>
      <c r="C133" s="224" t="s">
        <v>762</v>
      </c>
      <c r="D133" s="224"/>
      <c r="E133" s="224"/>
      <c r="F133" s="247" t="s">
        <v>499</v>
      </c>
      <c r="G133" s="224"/>
      <c r="H133" s="224" t="s">
        <v>796</v>
      </c>
      <c r="I133" s="224" t="s">
        <v>759</v>
      </c>
      <c r="J133" s="224">
        <v>50</v>
      </c>
      <c r="K133" s="272"/>
    </row>
    <row r="134" s="1" customFormat="1" ht="15" customHeight="1">
      <c r="B134" s="269"/>
      <c r="C134" s="224" t="s">
        <v>775</v>
      </c>
      <c r="D134" s="224"/>
      <c r="E134" s="224"/>
      <c r="F134" s="247" t="s">
        <v>499</v>
      </c>
      <c r="G134" s="224"/>
      <c r="H134" s="224" t="s">
        <v>796</v>
      </c>
      <c r="I134" s="224" t="s">
        <v>759</v>
      </c>
      <c r="J134" s="224">
        <v>50</v>
      </c>
      <c r="K134" s="272"/>
    </row>
    <row r="135" s="1" customFormat="1" ht="15" customHeight="1">
      <c r="B135" s="269"/>
      <c r="C135" s="224" t="s">
        <v>781</v>
      </c>
      <c r="D135" s="224"/>
      <c r="E135" s="224"/>
      <c r="F135" s="247" t="s">
        <v>499</v>
      </c>
      <c r="G135" s="224"/>
      <c r="H135" s="224" t="s">
        <v>796</v>
      </c>
      <c r="I135" s="224" t="s">
        <v>759</v>
      </c>
      <c r="J135" s="224">
        <v>50</v>
      </c>
      <c r="K135" s="272"/>
    </row>
    <row r="136" s="1" customFormat="1" ht="15" customHeight="1">
      <c r="B136" s="269"/>
      <c r="C136" s="224" t="s">
        <v>783</v>
      </c>
      <c r="D136" s="224"/>
      <c r="E136" s="224"/>
      <c r="F136" s="247" t="s">
        <v>499</v>
      </c>
      <c r="G136" s="224"/>
      <c r="H136" s="224" t="s">
        <v>796</v>
      </c>
      <c r="I136" s="224" t="s">
        <v>759</v>
      </c>
      <c r="J136" s="224">
        <v>50</v>
      </c>
      <c r="K136" s="272"/>
    </row>
    <row r="137" s="1" customFormat="1" ht="15" customHeight="1">
      <c r="B137" s="269"/>
      <c r="C137" s="224" t="s">
        <v>784</v>
      </c>
      <c r="D137" s="224"/>
      <c r="E137" s="224"/>
      <c r="F137" s="247" t="s">
        <v>499</v>
      </c>
      <c r="G137" s="224"/>
      <c r="H137" s="224" t="s">
        <v>809</v>
      </c>
      <c r="I137" s="224" t="s">
        <v>759</v>
      </c>
      <c r="J137" s="224">
        <v>255</v>
      </c>
      <c r="K137" s="272"/>
    </row>
    <row r="138" s="1" customFormat="1" ht="15" customHeight="1">
      <c r="B138" s="269"/>
      <c r="C138" s="224" t="s">
        <v>786</v>
      </c>
      <c r="D138" s="224"/>
      <c r="E138" s="224"/>
      <c r="F138" s="247" t="s">
        <v>757</v>
      </c>
      <c r="G138" s="224"/>
      <c r="H138" s="224" t="s">
        <v>810</v>
      </c>
      <c r="I138" s="224" t="s">
        <v>788</v>
      </c>
      <c r="J138" s="224"/>
      <c r="K138" s="272"/>
    </row>
    <row r="139" s="1" customFormat="1" ht="15" customHeight="1">
      <c r="B139" s="269"/>
      <c r="C139" s="224" t="s">
        <v>789</v>
      </c>
      <c r="D139" s="224"/>
      <c r="E139" s="224"/>
      <c r="F139" s="247" t="s">
        <v>757</v>
      </c>
      <c r="G139" s="224"/>
      <c r="H139" s="224" t="s">
        <v>811</v>
      </c>
      <c r="I139" s="224" t="s">
        <v>791</v>
      </c>
      <c r="J139" s="224"/>
      <c r="K139" s="272"/>
    </row>
    <row r="140" s="1" customFormat="1" ht="15" customHeight="1">
      <c r="B140" s="269"/>
      <c r="C140" s="224" t="s">
        <v>792</v>
      </c>
      <c r="D140" s="224"/>
      <c r="E140" s="224"/>
      <c r="F140" s="247" t="s">
        <v>757</v>
      </c>
      <c r="G140" s="224"/>
      <c r="H140" s="224" t="s">
        <v>792</v>
      </c>
      <c r="I140" s="224" t="s">
        <v>791</v>
      </c>
      <c r="J140" s="224"/>
      <c r="K140" s="272"/>
    </row>
    <row r="141" s="1" customFormat="1" ht="15" customHeight="1">
      <c r="B141" s="269"/>
      <c r="C141" s="224" t="s">
        <v>42</v>
      </c>
      <c r="D141" s="224"/>
      <c r="E141" s="224"/>
      <c r="F141" s="247" t="s">
        <v>757</v>
      </c>
      <c r="G141" s="224"/>
      <c r="H141" s="224" t="s">
        <v>812</v>
      </c>
      <c r="I141" s="224" t="s">
        <v>791</v>
      </c>
      <c r="J141" s="224"/>
      <c r="K141" s="272"/>
    </row>
    <row r="142" s="1" customFormat="1" ht="15" customHeight="1">
      <c r="B142" s="269"/>
      <c r="C142" s="224" t="s">
        <v>813</v>
      </c>
      <c r="D142" s="224"/>
      <c r="E142" s="224"/>
      <c r="F142" s="247" t="s">
        <v>757</v>
      </c>
      <c r="G142" s="224"/>
      <c r="H142" s="224" t="s">
        <v>814</v>
      </c>
      <c r="I142" s="224" t="s">
        <v>791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815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751</v>
      </c>
      <c r="D148" s="239"/>
      <c r="E148" s="239"/>
      <c r="F148" s="239" t="s">
        <v>752</v>
      </c>
      <c r="G148" s="240"/>
      <c r="H148" s="239" t="s">
        <v>58</v>
      </c>
      <c r="I148" s="239" t="s">
        <v>61</v>
      </c>
      <c r="J148" s="239" t="s">
        <v>753</v>
      </c>
      <c r="K148" s="238"/>
    </row>
    <row r="149" s="1" customFormat="1" ht="17.25" customHeight="1">
      <c r="B149" s="236"/>
      <c r="C149" s="241" t="s">
        <v>754</v>
      </c>
      <c r="D149" s="241"/>
      <c r="E149" s="241"/>
      <c r="F149" s="242" t="s">
        <v>755</v>
      </c>
      <c r="G149" s="243"/>
      <c r="H149" s="241"/>
      <c r="I149" s="241"/>
      <c r="J149" s="241" t="s">
        <v>756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760</v>
      </c>
      <c r="D151" s="224"/>
      <c r="E151" s="224"/>
      <c r="F151" s="277" t="s">
        <v>757</v>
      </c>
      <c r="G151" s="224"/>
      <c r="H151" s="276" t="s">
        <v>796</v>
      </c>
      <c r="I151" s="276" t="s">
        <v>759</v>
      </c>
      <c r="J151" s="276">
        <v>120</v>
      </c>
      <c r="K151" s="272"/>
    </row>
    <row r="152" s="1" customFormat="1" ht="15" customHeight="1">
      <c r="B152" s="249"/>
      <c r="C152" s="276" t="s">
        <v>805</v>
      </c>
      <c r="D152" s="224"/>
      <c r="E152" s="224"/>
      <c r="F152" s="277" t="s">
        <v>757</v>
      </c>
      <c r="G152" s="224"/>
      <c r="H152" s="276" t="s">
        <v>816</v>
      </c>
      <c r="I152" s="276" t="s">
        <v>759</v>
      </c>
      <c r="J152" s="276" t="s">
        <v>807</v>
      </c>
      <c r="K152" s="272"/>
    </row>
    <row r="153" s="1" customFormat="1" ht="15" customHeight="1">
      <c r="B153" s="249"/>
      <c r="C153" s="276" t="s">
        <v>705</v>
      </c>
      <c r="D153" s="224"/>
      <c r="E153" s="224"/>
      <c r="F153" s="277" t="s">
        <v>757</v>
      </c>
      <c r="G153" s="224"/>
      <c r="H153" s="276" t="s">
        <v>817</v>
      </c>
      <c r="I153" s="276" t="s">
        <v>759</v>
      </c>
      <c r="J153" s="276" t="s">
        <v>807</v>
      </c>
      <c r="K153" s="272"/>
    </row>
    <row r="154" s="1" customFormat="1" ht="15" customHeight="1">
      <c r="B154" s="249"/>
      <c r="C154" s="276" t="s">
        <v>762</v>
      </c>
      <c r="D154" s="224"/>
      <c r="E154" s="224"/>
      <c r="F154" s="277" t="s">
        <v>499</v>
      </c>
      <c r="G154" s="224"/>
      <c r="H154" s="276" t="s">
        <v>796</v>
      </c>
      <c r="I154" s="276" t="s">
        <v>759</v>
      </c>
      <c r="J154" s="276">
        <v>50</v>
      </c>
      <c r="K154" s="272"/>
    </row>
    <row r="155" s="1" customFormat="1" ht="15" customHeight="1">
      <c r="B155" s="249"/>
      <c r="C155" s="276" t="s">
        <v>764</v>
      </c>
      <c r="D155" s="224"/>
      <c r="E155" s="224"/>
      <c r="F155" s="277" t="s">
        <v>757</v>
      </c>
      <c r="G155" s="224"/>
      <c r="H155" s="276" t="s">
        <v>796</v>
      </c>
      <c r="I155" s="276" t="s">
        <v>766</v>
      </c>
      <c r="J155" s="276"/>
      <c r="K155" s="272"/>
    </row>
    <row r="156" s="1" customFormat="1" ht="15" customHeight="1">
      <c r="B156" s="249"/>
      <c r="C156" s="276" t="s">
        <v>775</v>
      </c>
      <c r="D156" s="224"/>
      <c r="E156" s="224"/>
      <c r="F156" s="277" t="s">
        <v>499</v>
      </c>
      <c r="G156" s="224"/>
      <c r="H156" s="276" t="s">
        <v>796</v>
      </c>
      <c r="I156" s="276" t="s">
        <v>759</v>
      </c>
      <c r="J156" s="276">
        <v>50</v>
      </c>
      <c r="K156" s="272"/>
    </row>
    <row r="157" s="1" customFormat="1" ht="15" customHeight="1">
      <c r="B157" s="249"/>
      <c r="C157" s="276" t="s">
        <v>783</v>
      </c>
      <c r="D157" s="224"/>
      <c r="E157" s="224"/>
      <c r="F157" s="277" t="s">
        <v>499</v>
      </c>
      <c r="G157" s="224"/>
      <c r="H157" s="276" t="s">
        <v>796</v>
      </c>
      <c r="I157" s="276" t="s">
        <v>759</v>
      </c>
      <c r="J157" s="276">
        <v>50</v>
      </c>
      <c r="K157" s="272"/>
    </row>
    <row r="158" s="1" customFormat="1" ht="15" customHeight="1">
      <c r="B158" s="249"/>
      <c r="C158" s="276" t="s">
        <v>781</v>
      </c>
      <c r="D158" s="224"/>
      <c r="E158" s="224"/>
      <c r="F158" s="277" t="s">
        <v>499</v>
      </c>
      <c r="G158" s="224"/>
      <c r="H158" s="276" t="s">
        <v>796</v>
      </c>
      <c r="I158" s="276" t="s">
        <v>759</v>
      </c>
      <c r="J158" s="276">
        <v>50</v>
      </c>
      <c r="K158" s="272"/>
    </row>
    <row r="159" s="1" customFormat="1" ht="15" customHeight="1">
      <c r="B159" s="249"/>
      <c r="C159" s="276" t="s">
        <v>86</v>
      </c>
      <c r="D159" s="224"/>
      <c r="E159" s="224"/>
      <c r="F159" s="277" t="s">
        <v>757</v>
      </c>
      <c r="G159" s="224"/>
      <c r="H159" s="276" t="s">
        <v>818</v>
      </c>
      <c r="I159" s="276" t="s">
        <v>759</v>
      </c>
      <c r="J159" s="276" t="s">
        <v>819</v>
      </c>
      <c r="K159" s="272"/>
    </row>
    <row r="160" s="1" customFormat="1" ht="15" customHeight="1">
      <c r="B160" s="249"/>
      <c r="C160" s="276" t="s">
        <v>820</v>
      </c>
      <c r="D160" s="224"/>
      <c r="E160" s="224"/>
      <c r="F160" s="277" t="s">
        <v>757</v>
      </c>
      <c r="G160" s="224"/>
      <c r="H160" s="276" t="s">
        <v>821</v>
      </c>
      <c r="I160" s="276" t="s">
        <v>791</v>
      </c>
      <c r="J160" s="276"/>
      <c r="K160" s="272"/>
    </row>
    <row r="161" s="1" customFormat="1" ht="15" customHeight="1">
      <c r="B161" s="278"/>
      <c r="C161" s="258"/>
      <c r="D161" s="258"/>
      <c r="E161" s="258"/>
      <c r="F161" s="258"/>
      <c r="G161" s="258"/>
      <c r="H161" s="258"/>
      <c r="I161" s="258"/>
      <c r="J161" s="258"/>
      <c r="K161" s="279"/>
    </row>
    <row r="162" s="1" customFormat="1" ht="18.75" customHeight="1">
      <c r="B162" s="260"/>
      <c r="C162" s="270"/>
      <c r="D162" s="270"/>
      <c r="E162" s="270"/>
      <c r="F162" s="280"/>
      <c r="G162" s="270"/>
      <c r="H162" s="270"/>
      <c r="I162" s="270"/>
      <c r="J162" s="270"/>
      <c r="K162" s="260"/>
    </row>
    <row r="163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="1" customFormat="1" ht="45" customHeight="1">
      <c r="B165" s="214"/>
      <c r="C165" s="215" t="s">
        <v>822</v>
      </c>
      <c r="D165" s="215"/>
      <c r="E165" s="215"/>
      <c r="F165" s="215"/>
      <c r="G165" s="215"/>
      <c r="H165" s="215"/>
      <c r="I165" s="215"/>
      <c r="J165" s="215"/>
      <c r="K165" s="216"/>
    </row>
    <row r="166" s="1" customFormat="1" ht="17.25" customHeight="1">
      <c r="B166" s="214"/>
      <c r="C166" s="239" t="s">
        <v>751</v>
      </c>
      <c r="D166" s="239"/>
      <c r="E166" s="239"/>
      <c r="F166" s="239" t="s">
        <v>752</v>
      </c>
      <c r="G166" s="281"/>
      <c r="H166" s="282" t="s">
        <v>58</v>
      </c>
      <c r="I166" s="282" t="s">
        <v>61</v>
      </c>
      <c r="J166" s="239" t="s">
        <v>753</v>
      </c>
      <c r="K166" s="216"/>
    </row>
    <row r="167" s="1" customFormat="1" ht="17.25" customHeight="1">
      <c r="B167" s="217"/>
      <c r="C167" s="241" t="s">
        <v>754</v>
      </c>
      <c r="D167" s="241"/>
      <c r="E167" s="241"/>
      <c r="F167" s="242" t="s">
        <v>755</v>
      </c>
      <c r="G167" s="283"/>
      <c r="H167" s="284"/>
      <c r="I167" s="284"/>
      <c r="J167" s="241" t="s">
        <v>756</v>
      </c>
      <c r="K167" s="219"/>
    </row>
    <row r="168" s="1" customFormat="1" ht="5.25" customHeight="1">
      <c r="B168" s="249"/>
      <c r="C168" s="244"/>
      <c r="D168" s="244"/>
      <c r="E168" s="244"/>
      <c r="F168" s="244"/>
      <c r="G168" s="245"/>
      <c r="H168" s="244"/>
      <c r="I168" s="244"/>
      <c r="J168" s="244"/>
      <c r="K168" s="272"/>
    </row>
    <row r="169" s="1" customFormat="1" ht="15" customHeight="1">
      <c r="B169" s="249"/>
      <c r="C169" s="224" t="s">
        <v>760</v>
      </c>
      <c r="D169" s="224"/>
      <c r="E169" s="224"/>
      <c r="F169" s="247" t="s">
        <v>757</v>
      </c>
      <c r="G169" s="224"/>
      <c r="H169" s="224" t="s">
        <v>796</v>
      </c>
      <c r="I169" s="224" t="s">
        <v>759</v>
      </c>
      <c r="J169" s="224">
        <v>120</v>
      </c>
      <c r="K169" s="272"/>
    </row>
    <row r="170" s="1" customFormat="1" ht="15" customHeight="1">
      <c r="B170" s="249"/>
      <c r="C170" s="224" t="s">
        <v>805</v>
      </c>
      <c r="D170" s="224"/>
      <c r="E170" s="224"/>
      <c r="F170" s="247" t="s">
        <v>757</v>
      </c>
      <c r="G170" s="224"/>
      <c r="H170" s="224" t="s">
        <v>806</v>
      </c>
      <c r="I170" s="224" t="s">
        <v>759</v>
      </c>
      <c r="J170" s="224" t="s">
        <v>807</v>
      </c>
      <c r="K170" s="272"/>
    </row>
    <row r="171" s="1" customFormat="1" ht="15" customHeight="1">
      <c r="B171" s="249"/>
      <c r="C171" s="224" t="s">
        <v>705</v>
      </c>
      <c r="D171" s="224"/>
      <c r="E171" s="224"/>
      <c r="F171" s="247" t="s">
        <v>757</v>
      </c>
      <c r="G171" s="224"/>
      <c r="H171" s="224" t="s">
        <v>823</v>
      </c>
      <c r="I171" s="224" t="s">
        <v>759</v>
      </c>
      <c r="J171" s="224" t="s">
        <v>807</v>
      </c>
      <c r="K171" s="272"/>
    </row>
    <row r="172" s="1" customFormat="1" ht="15" customHeight="1">
      <c r="B172" s="249"/>
      <c r="C172" s="224" t="s">
        <v>762</v>
      </c>
      <c r="D172" s="224"/>
      <c r="E172" s="224"/>
      <c r="F172" s="247" t="s">
        <v>499</v>
      </c>
      <c r="G172" s="224"/>
      <c r="H172" s="224" t="s">
        <v>823</v>
      </c>
      <c r="I172" s="224" t="s">
        <v>759</v>
      </c>
      <c r="J172" s="224">
        <v>50</v>
      </c>
      <c r="K172" s="272"/>
    </row>
    <row r="173" s="1" customFormat="1" ht="15" customHeight="1">
      <c r="B173" s="249"/>
      <c r="C173" s="224" t="s">
        <v>764</v>
      </c>
      <c r="D173" s="224"/>
      <c r="E173" s="224"/>
      <c r="F173" s="247" t="s">
        <v>757</v>
      </c>
      <c r="G173" s="224"/>
      <c r="H173" s="224" t="s">
        <v>823</v>
      </c>
      <c r="I173" s="224" t="s">
        <v>766</v>
      </c>
      <c r="J173" s="224"/>
      <c r="K173" s="272"/>
    </row>
    <row r="174" s="1" customFormat="1" ht="15" customHeight="1">
      <c r="B174" s="249"/>
      <c r="C174" s="224" t="s">
        <v>775</v>
      </c>
      <c r="D174" s="224"/>
      <c r="E174" s="224"/>
      <c r="F174" s="247" t="s">
        <v>499</v>
      </c>
      <c r="G174" s="224"/>
      <c r="H174" s="224" t="s">
        <v>823</v>
      </c>
      <c r="I174" s="224" t="s">
        <v>759</v>
      </c>
      <c r="J174" s="224">
        <v>50</v>
      </c>
      <c r="K174" s="272"/>
    </row>
    <row r="175" s="1" customFormat="1" ht="15" customHeight="1">
      <c r="B175" s="249"/>
      <c r="C175" s="224" t="s">
        <v>783</v>
      </c>
      <c r="D175" s="224"/>
      <c r="E175" s="224"/>
      <c r="F175" s="247" t="s">
        <v>499</v>
      </c>
      <c r="G175" s="224"/>
      <c r="H175" s="224" t="s">
        <v>823</v>
      </c>
      <c r="I175" s="224" t="s">
        <v>759</v>
      </c>
      <c r="J175" s="224">
        <v>50</v>
      </c>
      <c r="K175" s="272"/>
    </row>
    <row r="176" s="1" customFormat="1" ht="15" customHeight="1">
      <c r="B176" s="249"/>
      <c r="C176" s="224" t="s">
        <v>781</v>
      </c>
      <c r="D176" s="224"/>
      <c r="E176" s="224"/>
      <c r="F176" s="247" t="s">
        <v>499</v>
      </c>
      <c r="G176" s="224"/>
      <c r="H176" s="224" t="s">
        <v>823</v>
      </c>
      <c r="I176" s="224" t="s">
        <v>759</v>
      </c>
      <c r="J176" s="224">
        <v>50</v>
      </c>
      <c r="K176" s="272"/>
    </row>
    <row r="177" s="1" customFormat="1" ht="15" customHeight="1">
      <c r="B177" s="249"/>
      <c r="C177" s="224" t="s">
        <v>94</v>
      </c>
      <c r="D177" s="224"/>
      <c r="E177" s="224"/>
      <c r="F177" s="247" t="s">
        <v>757</v>
      </c>
      <c r="G177" s="224"/>
      <c r="H177" s="224" t="s">
        <v>824</v>
      </c>
      <c r="I177" s="224" t="s">
        <v>825</v>
      </c>
      <c r="J177" s="224"/>
      <c r="K177" s="272"/>
    </row>
    <row r="178" s="1" customFormat="1" ht="15" customHeight="1">
      <c r="B178" s="249"/>
      <c r="C178" s="224" t="s">
        <v>61</v>
      </c>
      <c r="D178" s="224"/>
      <c r="E178" s="224"/>
      <c r="F178" s="247" t="s">
        <v>757</v>
      </c>
      <c r="G178" s="224"/>
      <c r="H178" s="224" t="s">
        <v>826</v>
      </c>
      <c r="I178" s="224" t="s">
        <v>827</v>
      </c>
      <c r="J178" s="224">
        <v>1</v>
      </c>
      <c r="K178" s="272"/>
    </row>
    <row r="179" s="1" customFormat="1" ht="15" customHeight="1">
      <c r="B179" s="249"/>
      <c r="C179" s="224" t="s">
        <v>57</v>
      </c>
      <c r="D179" s="224"/>
      <c r="E179" s="224"/>
      <c r="F179" s="247" t="s">
        <v>757</v>
      </c>
      <c r="G179" s="224"/>
      <c r="H179" s="224" t="s">
        <v>828</v>
      </c>
      <c r="I179" s="224" t="s">
        <v>759</v>
      </c>
      <c r="J179" s="224">
        <v>20</v>
      </c>
      <c r="K179" s="272"/>
    </row>
    <row r="180" s="1" customFormat="1" ht="15" customHeight="1">
      <c r="B180" s="249"/>
      <c r="C180" s="224" t="s">
        <v>58</v>
      </c>
      <c r="D180" s="224"/>
      <c r="E180" s="224"/>
      <c r="F180" s="247" t="s">
        <v>757</v>
      </c>
      <c r="G180" s="224"/>
      <c r="H180" s="224" t="s">
        <v>829</v>
      </c>
      <c r="I180" s="224" t="s">
        <v>759</v>
      </c>
      <c r="J180" s="224">
        <v>255</v>
      </c>
      <c r="K180" s="272"/>
    </row>
    <row r="181" s="1" customFormat="1" ht="15" customHeight="1">
      <c r="B181" s="249"/>
      <c r="C181" s="224" t="s">
        <v>95</v>
      </c>
      <c r="D181" s="224"/>
      <c r="E181" s="224"/>
      <c r="F181" s="247" t="s">
        <v>757</v>
      </c>
      <c r="G181" s="224"/>
      <c r="H181" s="224" t="s">
        <v>721</v>
      </c>
      <c r="I181" s="224" t="s">
        <v>759</v>
      </c>
      <c r="J181" s="224">
        <v>10</v>
      </c>
      <c r="K181" s="272"/>
    </row>
    <row r="182" s="1" customFormat="1" ht="15" customHeight="1">
      <c r="B182" s="249"/>
      <c r="C182" s="224" t="s">
        <v>96</v>
      </c>
      <c r="D182" s="224"/>
      <c r="E182" s="224"/>
      <c r="F182" s="247" t="s">
        <v>757</v>
      </c>
      <c r="G182" s="224"/>
      <c r="H182" s="224" t="s">
        <v>830</v>
      </c>
      <c r="I182" s="224" t="s">
        <v>791</v>
      </c>
      <c r="J182" s="224"/>
      <c r="K182" s="272"/>
    </row>
    <row r="183" s="1" customFormat="1" ht="15" customHeight="1">
      <c r="B183" s="249"/>
      <c r="C183" s="224" t="s">
        <v>831</v>
      </c>
      <c r="D183" s="224"/>
      <c r="E183" s="224"/>
      <c r="F183" s="247" t="s">
        <v>757</v>
      </c>
      <c r="G183" s="224"/>
      <c r="H183" s="224" t="s">
        <v>832</v>
      </c>
      <c r="I183" s="224" t="s">
        <v>791</v>
      </c>
      <c r="J183" s="224"/>
      <c r="K183" s="272"/>
    </row>
    <row r="184" s="1" customFormat="1" ht="15" customHeight="1">
      <c r="B184" s="249"/>
      <c r="C184" s="224" t="s">
        <v>820</v>
      </c>
      <c r="D184" s="224"/>
      <c r="E184" s="224"/>
      <c r="F184" s="247" t="s">
        <v>757</v>
      </c>
      <c r="G184" s="224"/>
      <c r="H184" s="224" t="s">
        <v>833</v>
      </c>
      <c r="I184" s="224" t="s">
        <v>791</v>
      </c>
      <c r="J184" s="224"/>
      <c r="K184" s="272"/>
    </row>
    <row r="185" s="1" customFormat="1" ht="15" customHeight="1">
      <c r="B185" s="249"/>
      <c r="C185" s="224" t="s">
        <v>98</v>
      </c>
      <c r="D185" s="224"/>
      <c r="E185" s="224"/>
      <c r="F185" s="247" t="s">
        <v>499</v>
      </c>
      <c r="G185" s="224"/>
      <c r="H185" s="224" t="s">
        <v>834</v>
      </c>
      <c r="I185" s="224" t="s">
        <v>759</v>
      </c>
      <c r="J185" s="224">
        <v>50</v>
      </c>
      <c r="K185" s="272"/>
    </row>
    <row r="186" s="1" customFormat="1" ht="15" customHeight="1">
      <c r="B186" s="249"/>
      <c r="C186" s="224" t="s">
        <v>835</v>
      </c>
      <c r="D186" s="224"/>
      <c r="E186" s="224"/>
      <c r="F186" s="247" t="s">
        <v>499</v>
      </c>
      <c r="G186" s="224"/>
      <c r="H186" s="224" t="s">
        <v>836</v>
      </c>
      <c r="I186" s="224" t="s">
        <v>837</v>
      </c>
      <c r="J186" s="224"/>
      <c r="K186" s="272"/>
    </row>
    <row r="187" s="1" customFormat="1" ht="15" customHeight="1">
      <c r="B187" s="249"/>
      <c r="C187" s="224" t="s">
        <v>838</v>
      </c>
      <c r="D187" s="224"/>
      <c r="E187" s="224"/>
      <c r="F187" s="247" t="s">
        <v>499</v>
      </c>
      <c r="G187" s="224"/>
      <c r="H187" s="224" t="s">
        <v>839</v>
      </c>
      <c r="I187" s="224" t="s">
        <v>837</v>
      </c>
      <c r="J187" s="224"/>
      <c r="K187" s="272"/>
    </row>
    <row r="188" s="1" customFormat="1" ht="15" customHeight="1">
      <c r="B188" s="249"/>
      <c r="C188" s="224" t="s">
        <v>840</v>
      </c>
      <c r="D188" s="224"/>
      <c r="E188" s="224"/>
      <c r="F188" s="247" t="s">
        <v>499</v>
      </c>
      <c r="G188" s="224"/>
      <c r="H188" s="224" t="s">
        <v>841</v>
      </c>
      <c r="I188" s="224" t="s">
        <v>837</v>
      </c>
      <c r="J188" s="224"/>
      <c r="K188" s="272"/>
    </row>
    <row r="189" s="1" customFormat="1" ht="15" customHeight="1">
      <c r="B189" s="249"/>
      <c r="C189" s="285" t="s">
        <v>842</v>
      </c>
      <c r="D189" s="224"/>
      <c r="E189" s="224"/>
      <c r="F189" s="247" t="s">
        <v>499</v>
      </c>
      <c r="G189" s="224"/>
      <c r="H189" s="224" t="s">
        <v>843</v>
      </c>
      <c r="I189" s="224" t="s">
        <v>844</v>
      </c>
      <c r="J189" s="286" t="s">
        <v>845</v>
      </c>
      <c r="K189" s="272"/>
    </row>
    <row r="190" s="13" customFormat="1" ht="15" customHeight="1">
      <c r="B190" s="287"/>
      <c r="C190" s="288" t="s">
        <v>846</v>
      </c>
      <c r="D190" s="289"/>
      <c r="E190" s="289"/>
      <c r="F190" s="290" t="s">
        <v>499</v>
      </c>
      <c r="G190" s="289"/>
      <c r="H190" s="289" t="s">
        <v>847</v>
      </c>
      <c r="I190" s="289" t="s">
        <v>844</v>
      </c>
      <c r="J190" s="291" t="s">
        <v>845</v>
      </c>
      <c r="K190" s="292"/>
    </row>
    <row r="191" s="1" customFormat="1" ht="15" customHeight="1">
      <c r="B191" s="249"/>
      <c r="C191" s="285" t="s">
        <v>46</v>
      </c>
      <c r="D191" s="224"/>
      <c r="E191" s="224"/>
      <c r="F191" s="247" t="s">
        <v>757</v>
      </c>
      <c r="G191" s="224"/>
      <c r="H191" s="221" t="s">
        <v>848</v>
      </c>
      <c r="I191" s="224" t="s">
        <v>849</v>
      </c>
      <c r="J191" s="224"/>
      <c r="K191" s="272"/>
    </row>
    <row r="192" s="1" customFormat="1" ht="15" customHeight="1">
      <c r="B192" s="249"/>
      <c r="C192" s="285" t="s">
        <v>850</v>
      </c>
      <c r="D192" s="224"/>
      <c r="E192" s="224"/>
      <c r="F192" s="247" t="s">
        <v>757</v>
      </c>
      <c r="G192" s="224"/>
      <c r="H192" s="224" t="s">
        <v>851</v>
      </c>
      <c r="I192" s="224" t="s">
        <v>791</v>
      </c>
      <c r="J192" s="224"/>
      <c r="K192" s="272"/>
    </row>
    <row r="193" s="1" customFormat="1" ht="15" customHeight="1">
      <c r="B193" s="249"/>
      <c r="C193" s="285" t="s">
        <v>852</v>
      </c>
      <c r="D193" s="224"/>
      <c r="E193" s="224"/>
      <c r="F193" s="247" t="s">
        <v>757</v>
      </c>
      <c r="G193" s="224"/>
      <c r="H193" s="224" t="s">
        <v>853</v>
      </c>
      <c r="I193" s="224" t="s">
        <v>791</v>
      </c>
      <c r="J193" s="224"/>
      <c r="K193" s="272"/>
    </row>
    <row r="194" s="1" customFormat="1" ht="15" customHeight="1">
      <c r="B194" s="249"/>
      <c r="C194" s="285" t="s">
        <v>854</v>
      </c>
      <c r="D194" s="224"/>
      <c r="E194" s="224"/>
      <c r="F194" s="247" t="s">
        <v>499</v>
      </c>
      <c r="G194" s="224"/>
      <c r="H194" s="224" t="s">
        <v>855</v>
      </c>
      <c r="I194" s="224" t="s">
        <v>791</v>
      </c>
      <c r="J194" s="224"/>
      <c r="K194" s="272"/>
    </row>
    <row r="195" s="1" customFormat="1" ht="15" customHeight="1">
      <c r="B195" s="278"/>
      <c r="C195" s="293"/>
      <c r="D195" s="258"/>
      <c r="E195" s="258"/>
      <c r="F195" s="258"/>
      <c r="G195" s="258"/>
      <c r="H195" s="258"/>
      <c r="I195" s="258"/>
      <c r="J195" s="258"/>
      <c r="K195" s="279"/>
    </row>
    <row r="196" s="1" customFormat="1" ht="18.75" customHeight="1">
      <c r="B196" s="260"/>
      <c r="C196" s="270"/>
      <c r="D196" s="270"/>
      <c r="E196" s="270"/>
      <c r="F196" s="280"/>
      <c r="G196" s="270"/>
      <c r="H196" s="270"/>
      <c r="I196" s="270"/>
      <c r="J196" s="270"/>
      <c r="K196" s="260"/>
    </row>
    <row r="197" s="1" customFormat="1" ht="18.75" customHeight="1">
      <c r="B197" s="260"/>
      <c r="C197" s="270"/>
      <c r="D197" s="270"/>
      <c r="E197" s="270"/>
      <c r="F197" s="280"/>
      <c r="G197" s="270"/>
      <c r="H197" s="270"/>
      <c r="I197" s="270"/>
      <c r="J197" s="270"/>
      <c r="K197" s="260"/>
    </row>
    <row r="198" s="1" customFormat="1" ht="18.75" customHeight="1"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</row>
    <row r="199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1">
      <c r="B200" s="214"/>
      <c r="C200" s="215" t="s">
        <v>856</v>
      </c>
      <c r="D200" s="215"/>
      <c r="E200" s="215"/>
      <c r="F200" s="215"/>
      <c r="G200" s="215"/>
      <c r="H200" s="215"/>
      <c r="I200" s="215"/>
      <c r="J200" s="215"/>
      <c r="K200" s="216"/>
    </row>
    <row r="201" s="1" customFormat="1" ht="25.5" customHeight="1">
      <c r="B201" s="214"/>
      <c r="C201" s="294" t="s">
        <v>857</v>
      </c>
      <c r="D201" s="294"/>
      <c r="E201" s="294"/>
      <c r="F201" s="294" t="s">
        <v>858</v>
      </c>
      <c r="G201" s="295"/>
      <c r="H201" s="294" t="s">
        <v>859</v>
      </c>
      <c r="I201" s="294"/>
      <c r="J201" s="294"/>
      <c r="K201" s="216"/>
    </row>
    <row r="202" s="1" customFormat="1" ht="5.25" customHeight="1">
      <c r="B202" s="249"/>
      <c r="C202" s="244"/>
      <c r="D202" s="244"/>
      <c r="E202" s="244"/>
      <c r="F202" s="244"/>
      <c r="G202" s="270"/>
      <c r="H202" s="244"/>
      <c r="I202" s="244"/>
      <c r="J202" s="244"/>
      <c r="K202" s="272"/>
    </row>
    <row r="203" s="1" customFormat="1" ht="15" customHeight="1">
      <c r="B203" s="249"/>
      <c r="C203" s="224" t="s">
        <v>849</v>
      </c>
      <c r="D203" s="224"/>
      <c r="E203" s="224"/>
      <c r="F203" s="247" t="s">
        <v>47</v>
      </c>
      <c r="G203" s="224"/>
      <c r="H203" s="224" t="s">
        <v>860</v>
      </c>
      <c r="I203" s="224"/>
      <c r="J203" s="224"/>
      <c r="K203" s="272"/>
    </row>
    <row r="204" s="1" customFormat="1" ht="15" customHeight="1">
      <c r="B204" s="249"/>
      <c r="C204" s="224"/>
      <c r="D204" s="224"/>
      <c r="E204" s="224"/>
      <c r="F204" s="247" t="s">
        <v>48</v>
      </c>
      <c r="G204" s="224"/>
      <c r="H204" s="224" t="s">
        <v>861</v>
      </c>
      <c r="I204" s="224"/>
      <c r="J204" s="224"/>
      <c r="K204" s="272"/>
    </row>
    <row r="205" s="1" customFormat="1" ht="15" customHeight="1">
      <c r="B205" s="249"/>
      <c r="C205" s="224"/>
      <c r="D205" s="224"/>
      <c r="E205" s="224"/>
      <c r="F205" s="247" t="s">
        <v>51</v>
      </c>
      <c r="G205" s="224"/>
      <c r="H205" s="224" t="s">
        <v>862</v>
      </c>
      <c r="I205" s="224"/>
      <c r="J205" s="224"/>
      <c r="K205" s="272"/>
    </row>
    <row r="206" s="1" customFormat="1" ht="15" customHeight="1">
      <c r="B206" s="249"/>
      <c r="C206" s="224"/>
      <c r="D206" s="224"/>
      <c r="E206" s="224"/>
      <c r="F206" s="247" t="s">
        <v>49</v>
      </c>
      <c r="G206" s="224"/>
      <c r="H206" s="224" t="s">
        <v>863</v>
      </c>
      <c r="I206" s="224"/>
      <c r="J206" s="224"/>
      <c r="K206" s="272"/>
    </row>
    <row r="207" s="1" customFormat="1" ht="15" customHeight="1">
      <c r="B207" s="249"/>
      <c r="C207" s="224"/>
      <c r="D207" s="224"/>
      <c r="E207" s="224"/>
      <c r="F207" s="247" t="s">
        <v>50</v>
      </c>
      <c r="G207" s="224"/>
      <c r="H207" s="224" t="s">
        <v>864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/>
      <c r="G208" s="224"/>
      <c r="H208" s="224"/>
      <c r="I208" s="224"/>
      <c r="J208" s="224"/>
      <c r="K208" s="272"/>
    </row>
    <row r="209" s="1" customFormat="1" ht="15" customHeight="1">
      <c r="B209" s="249"/>
      <c r="C209" s="224" t="s">
        <v>803</v>
      </c>
      <c r="D209" s="224"/>
      <c r="E209" s="224"/>
      <c r="F209" s="247" t="s">
        <v>80</v>
      </c>
      <c r="G209" s="224"/>
      <c r="H209" s="224" t="s">
        <v>865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699</v>
      </c>
      <c r="G210" s="224"/>
      <c r="H210" s="224" t="s">
        <v>700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697</v>
      </c>
      <c r="G211" s="224"/>
      <c r="H211" s="224" t="s">
        <v>866</v>
      </c>
      <c r="I211" s="224"/>
      <c r="J211" s="224"/>
      <c r="K211" s="272"/>
    </row>
    <row r="212" s="1" customFormat="1" ht="15" customHeight="1">
      <c r="B212" s="296"/>
      <c r="C212" s="224"/>
      <c r="D212" s="224"/>
      <c r="E212" s="224"/>
      <c r="F212" s="247" t="s">
        <v>701</v>
      </c>
      <c r="G212" s="285"/>
      <c r="H212" s="276" t="s">
        <v>702</v>
      </c>
      <c r="I212" s="276"/>
      <c r="J212" s="276"/>
      <c r="K212" s="297"/>
    </row>
    <row r="213" s="1" customFormat="1" ht="15" customHeight="1">
      <c r="B213" s="296"/>
      <c r="C213" s="224"/>
      <c r="D213" s="224"/>
      <c r="E213" s="224"/>
      <c r="F213" s="247" t="s">
        <v>703</v>
      </c>
      <c r="G213" s="285"/>
      <c r="H213" s="276" t="s">
        <v>867</v>
      </c>
      <c r="I213" s="276"/>
      <c r="J213" s="276"/>
      <c r="K213" s="297"/>
    </row>
    <row r="214" s="1" customFormat="1" ht="15" customHeight="1">
      <c r="B214" s="296"/>
      <c r="C214" s="224"/>
      <c r="D214" s="224"/>
      <c r="E214" s="224"/>
      <c r="F214" s="247"/>
      <c r="G214" s="285"/>
      <c r="H214" s="276"/>
      <c r="I214" s="276"/>
      <c r="J214" s="276"/>
      <c r="K214" s="297"/>
    </row>
    <row r="215" s="1" customFormat="1" ht="15" customHeight="1">
      <c r="B215" s="296"/>
      <c r="C215" s="224" t="s">
        <v>827</v>
      </c>
      <c r="D215" s="224"/>
      <c r="E215" s="224"/>
      <c r="F215" s="247">
        <v>1</v>
      </c>
      <c r="G215" s="285"/>
      <c r="H215" s="276" t="s">
        <v>868</v>
      </c>
      <c r="I215" s="276"/>
      <c r="J215" s="276"/>
      <c r="K215" s="297"/>
    </row>
    <row r="216" s="1" customFormat="1" ht="15" customHeight="1">
      <c r="B216" s="296"/>
      <c r="C216" s="224"/>
      <c r="D216" s="224"/>
      <c r="E216" s="224"/>
      <c r="F216" s="247">
        <v>2</v>
      </c>
      <c r="G216" s="285"/>
      <c r="H216" s="276" t="s">
        <v>869</v>
      </c>
      <c r="I216" s="276"/>
      <c r="J216" s="276"/>
      <c r="K216" s="297"/>
    </row>
    <row r="217" s="1" customFormat="1" ht="15" customHeight="1">
      <c r="B217" s="296"/>
      <c r="C217" s="224"/>
      <c r="D217" s="224"/>
      <c r="E217" s="224"/>
      <c r="F217" s="247">
        <v>3</v>
      </c>
      <c r="G217" s="285"/>
      <c r="H217" s="276" t="s">
        <v>870</v>
      </c>
      <c r="I217" s="276"/>
      <c r="J217" s="276"/>
      <c r="K217" s="297"/>
    </row>
    <row r="218" s="1" customFormat="1" ht="15" customHeight="1">
      <c r="B218" s="296"/>
      <c r="C218" s="224"/>
      <c r="D218" s="224"/>
      <c r="E218" s="224"/>
      <c r="F218" s="247">
        <v>4</v>
      </c>
      <c r="G218" s="285"/>
      <c r="H218" s="276" t="s">
        <v>871</v>
      </c>
      <c r="I218" s="276"/>
      <c r="J218" s="276"/>
      <c r="K218" s="297"/>
    </row>
    <row r="219" s="1" customFormat="1" ht="12.75" customHeight="1">
      <c r="B219" s="298"/>
      <c r="C219" s="299"/>
      <c r="D219" s="299"/>
      <c r="E219" s="299"/>
      <c r="F219" s="299"/>
      <c r="G219" s="299"/>
      <c r="H219" s="299"/>
      <c r="I219" s="299"/>
      <c r="J219" s="299"/>
      <c r="K219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2025-04-16T07:32:22Z</dcterms:created>
  <dcterms:modified xsi:type="dcterms:W3CDTF">2025-04-16T07:32:30Z</dcterms:modified>
</cp:coreProperties>
</file>